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fileSharing readOnlyRecommended="1" userName="Stephen Bryan, Ph.D." reservationPassword="CBC3"/>
  <workbookPr defaultThemeVersion="124226"/>
  <bookViews>
    <workbookView xWindow="480" yWindow="120" windowWidth="17490" windowHeight="5535"/>
  </bookViews>
  <sheets>
    <sheet name="Ben Around Journal Entries" sheetId="1" r:id="rId1"/>
    <sheet name="T Accounts and Trial Balances" sheetId="3" r:id="rId2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_xlnm.Print_Titles" localSheetId="0">'Ben Around Journal Entries'!$1:$1</definedName>
    <definedName name="_xlnm.Print_Titles" localSheetId="1">'T Accounts and Trial Balances'!$1:$1</definedName>
  </definedNames>
  <calcPr calcId="145621"/>
</workbook>
</file>

<file path=xl/calcChain.xml><?xml version="1.0" encoding="utf-8"?>
<calcChain xmlns="http://schemas.openxmlformats.org/spreadsheetml/2006/main">
  <c r="C47" i="3" l="1"/>
  <c r="C15" i="3" s="1"/>
  <c r="C30" i="3" s="1"/>
  <c r="I190" i="3"/>
  <c r="J186" i="3"/>
  <c r="J181" i="3"/>
  <c r="J174" i="3"/>
  <c r="J169" i="3"/>
  <c r="J164" i="3"/>
  <c r="J159" i="3"/>
  <c r="J154" i="3"/>
  <c r="J149" i="3"/>
  <c r="I144" i="3"/>
  <c r="J139" i="3"/>
  <c r="J134" i="3"/>
  <c r="J129" i="3"/>
  <c r="J124" i="3"/>
  <c r="J119" i="3"/>
  <c r="J114" i="3"/>
  <c r="I109" i="3"/>
  <c r="J104" i="3"/>
  <c r="I99" i="3"/>
  <c r="I94" i="3"/>
  <c r="I88" i="3"/>
  <c r="J83" i="3"/>
  <c r="I78" i="3"/>
  <c r="I73" i="3"/>
  <c r="I69" i="3"/>
  <c r="I64" i="3"/>
  <c r="I59" i="3"/>
  <c r="I53" i="3"/>
  <c r="J49" i="3"/>
  <c r="I44" i="3"/>
  <c r="A74" i="3"/>
  <c r="A73" i="3"/>
  <c r="A72" i="3"/>
  <c r="A71" i="3"/>
  <c r="A70" i="3"/>
  <c r="A69" i="3"/>
  <c r="A32" i="1"/>
  <c r="A41" i="1" s="1"/>
  <c r="A46" i="1" s="1"/>
  <c r="A52" i="1" s="1"/>
  <c r="A59" i="1" s="1"/>
  <c r="A65" i="1" s="1"/>
  <c r="A75" i="1" s="1"/>
  <c r="A80" i="1" s="1"/>
  <c r="A96" i="1" s="1"/>
  <c r="A102" i="1" s="1"/>
  <c r="A107" i="1" s="1"/>
  <c r="A113" i="1" s="1"/>
  <c r="A119" i="1" s="1"/>
  <c r="A125" i="1" s="1"/>
  <c r="A131" i="1" s="1"/>
  <c r="A137" i="1" s="1"/>
  <c r="A143" i="1" s="1"/>
  <c r="D93" i="1"/>
  <c r="I21" i="3" l="1"/>
  <c r="A149" i="1"/>
  <c r="A156" i="1" s="1"/>
  <c r="A162" i="1" s="1"/>
  <c r="A169" i="1" s="1"/>
  <c r="A175" i="1" s="1"/>
  <c r="A182" i="1" s="1"/>
  <c r="A188" i="1" s="1"/>
  <c r="A194" i="1" s="1"/>
  <c r="A200" i="1" s="1"/>
  <c r="A206" i="1" s="1"/>
  <c r="A212" i="1" s="1"/>
  <c r="A218" i="1" s="1"/>
  <c r="A227" i="1" s="1"/>
  <c r="A233" i="1" s="1"/>
  <c r="A239" i="1" s="1"/>
  <c r="A250" i="1" s="1"/>
  <c r="A257" i="1" s="1"/>
  <c r="A269" i="1" s="1"/>
  <c r="A277" i="1" s="1"/>
  <c r="A284" i="1" s="1"/>
  <c r="A288" i="1" s="1"/>
  <c r="A296" i="1" s="1"/>
  <c r="A302" i="1" s="1"/>
  <c r="A308" i="1" s="1"/>
  <c r="A316" i="1" s="1"/>
  <c r="A322" i="1" s="1"/>
  <c r="A358" i="1" s="1"/>
  <c r="A366" i="1" s="1"/>
  <c r="I262" i="3" l="1"/>
  <c r="J262" i="3" l="1"/>
</calcChain>
</file>

<file path=xl/sharedStrings.xml><?xml version="1.0" encoding="utf-8"?>
<sst xmlns="http://schemas.openxmlformats.org/spreadsheetml/2006/main" count="480" uniqueCount="204">
  <si>
    <t>Cash</t>
  </si>
  <si>
    <t>Accounts Receivable</t>
  </si>
  <si>
    <t>Inventory</t>
  </si>
  <si>
    <t>Investments--Trading</t>
  </si>
  <si>
    <t>Investments--Available for Sale</t>
  </si>
  <si>
    <t>Investments--Equity Method</t>
  </si>
  <si>
    <t>Property, Plant, and Equipment</t>
  </si>
  <si>
    <t>Accumulated Depreciation</t>
  </si>
  <si>
    <t>Deferred Taxes</t>
  </si>
  <si>
    <t>Total Assets</t>
  </si>
  <si>
    <t>Accounts Payable</t>
  </si>
  <si>
    <t>Notes Payable</t>
  </si>
  <si>
    <t>Bonds Payable</t>
  </si>
  <si>
    <t>Contingencies</t>
  </si>
  <si>
    <t>Stock (par=$1)</t>
  </si>
  <si>
    <t>Additional Paid in Capital</t>
  </si>
  <si>
    <t>Retained Earnings</t>
  </si>
  <si>
    <t>Treasury Stock</t>
  </si>
  <si>
    <t>Total Liabilities and Owners' Equity</t>
  </si>
  <si>
    <t>The firm pays down Accounts Payable by $950.</t>
  </si>
  <si>
    <t>The firm issues 1 share of stock for $50. (Par = $1)</t>
  </si>
  <si>
    <t>The firm buys back 1 share of stock for $35.</t>
  </si>
  <si>
    <t>Sale</t>
  </si>
  <si>
    <t>PP&amp;E</t>
  </si>
  <si>
    <t>SG&amp;A Expense</t>
  </si>
  <si>
    <t>Interest Expense</t>
  </si>
  <si>
    <t>Tax Expense</t>
  </si>
  <si>
    <t>Revenues</t>
  </si>
  <si>
    <t>Insurance Expense</t>
  </si>
  <si>
    <t>Depreciation Expense</t>
  </si>
  <si>
    <t>Trial Balance</t>
  </si>
  <si>
    <t>The firm pays $80 of accrued SG&amp;A Expense.</t>
  </si>
  <si>
    <t>The firm has goodwill that is deemed to be impaired by $200.  The impairment is not ever deductible on the firm's tax return.</t>
  </si>
  <si>
    <t>The firm receives $100 cash for the sale of a gift card.</t>
  </si>
  <si>
    <t>Accrued Liabilities</t>
  </si>
  <si>
    <t>AOCI</t>
  </si>
  <si>
    <t>Debit</t>
  </si>
  <si>
    <t>Credit</t>
  </si>
  <si>
    <t>$</t>
  </si>
  <si>
    <t>Inventory Schedule</t>
  </si>
  <si>
    <t>Purchases</t>
  </si>
  <si>
    <t>$/unit</t>
  </si>
  <si>
    <t># Units</t>
  </si>
  <si>
    <t>COGS</t>
  </si>
  <si>
    <t>Bad Debt Expense</t>
  </si>
  <si>
    <t>Impairment Loss</t>
  </si>
  <si>
    <t>Goodwill</t>
  </si>
  <si>
    <t>The firm pays Interest Expense of $30 on Notes Payable.</t>
  </si>
  <si>
    <t>Interest</t>
  </si>
  <si>
    <t>Principal</t>
  </si>
  <si>
    <t>Balance</t>
  </si>
  <si>
    <t>Deferred Revenue</t>
  </si>
  <si>
    <t>R&amp;D Expense</t>
  </si>
  <si>
    <t>Advertising Expense</t>
  </si>
  <si>
    <t>The firm sells the one share of Treasury Stock for $60.  The cost of the Treasury Stock, as per above, was $35.</t>
  </si>
  <si>
    <t>GAAP</t>
  </si>
  <si>
    <t>Tax</t>
  </si>
  <si>
    <t>Restructuring Expense</t>
  </si>
  <si>
    <t>Leased Asset</t>
  </si>
  <si>
    <t>Lease Liability</t>
  </si>
  <si>
    <t>The following events and transactions occur on the first day of the year.</t>
  </si>
  <si>
    <t>The following events occur and the end of the period.</t>
  </si>
  <si>
    <t>The firm buys PP&amp;E for $800 cash.  For financial reporting purposes, the PP&amp;E will be depreciated over 2 years with 0 residual value, using the straight line method.</t>
  </si>
  <si>
    <t>The inventory schedule is provided to facilitate the calculation of COGS.</t>
  </si>
  <si>
    <t>Restructuring Liability</t>
  </si>
  <si>
    <t>Dividend Payable</t>
  </si>
  <si>
    <t>The firm pays shareholders the declared dividend from above.</t>
  </si>
  <si>
    <t>The following events occur at various points during the period (in the order given).</t>
  </si>
  <si>
    <t>The firm spends $800 cash on Research and Development.</t>
  </si>
  <si>
    <t>The firm spends $1,000 on Advertising Expense.</t>
  </si>
  <si>
    <t xml:space="preserve">The firm sells PP&amp;E for $100 cash.  The cost of the PP&amp;E was $300 with $150 of accumulated depreciation. </t>
  </si>
  <si>
    <t>Deferred Tax Asset</t>
  </si>
  <si>
    <t>Deferred Tax Liability</t>
  </si>
  <si>
    <t>Patent</t>
  </si>
  <si>
    <t>Amortization Expense</t>
  </si>
  <si>
    <t>Accumulated Amortization</t>
  </si>
  <si>
    <t>The firm pays $100 into its employee's Defined Contribution pension plan.</t>
  </si>
  <si>
    <t>Operating Cash Flow</t>
  </si>
  <si>
    <t>Investing Cash Flow</t>
  </si>
  <si>
    <t>Financing Cash Flow</t>
  </si>
  <si>
    <t>Total Change in Cash</t>
  </si>
  <si>
    <t>At December 31, 2009</t>
  </si>
  <si>
    <t>The firm signs two lease contracts.  One is a capital lease.  The lease term is 2 years.  The interest rate is 10% and the yearly (end of year) payments are $50 each.</t>
  </si>
  <si>
    <t>Capital Lease</t>
  </si>
  <si>
    <t>Operating Lease</t>
  </si>
  <si>
    <t>Entry for shipping costs:</t>
  </si>
  <si>
    <t>Entry for purchase of inventory:</t>
  </si>
  <si>
    <t>The entry for the credit sale:</t>
  </si>
  <si>
    <t>The entry for COGS:</t>
  </si>
  <si>
    <t>The entry for the shipping costs:</t>
  </si>
  <si>
    <t>Prepaid Expense</t>
  </si>
  <si>
    <t>The firm pays the bank $100 of principal on a note payable.</t>
  </si>
  <si>
    <t>Litigation Loss</t>
  </si>
  <si>
    <t>Investment Income</t>
  </si>
  <si>
    <t>Allowance for Bad Debt</t>
  </si>
  <si>
    <t>The firm estimates that $80 of outstanding Accounts Receivable are uncollectible.  Note: the firm already has $10 reserved in the Allowance for Bad Debt.</t>
  </si>
  <si>
    <t>Balance Sheet</t>
  </si>
  <si>
    <t xml:space="preserve">Patent amortization for GAAP and Tax purposes are the same.  </t>
  </si>
  <si>
    <t>The firm collects Accounts Receivable of $8,000</t>
  </si>
  <si>
    <t>The firm decides not to appeal a jury verdict against it.  The probable and estimated claim against the firm is $1,000.  The payment to the plaintiffs will be in the next fiscal period.</t>
  </si>
  <si>
    <t>Contingent Liability</t>
  </si>
  <si>
    <t>Loss on Disposition</t>
  </si>
  <si>
    <t>Gain (Unrealized)</t>
  </si>
  <si>
    <t>Pre tax Income</t>
  </si>
  <si>
    <t>permanent</t>
  </si>
  <si>
    <t>Taxable Income</t>
  </si>
  <si>
    <t>Cash Tax (35% rate)</t>
  </si>
  <si>
    <t>Effective Tax Rate</t>
  </si>
  <si>
    <t>Operating</t>
  </si>
  <si>
    <t>Investing</t>
  </si>
  <si>
    <t>Financing</t>
  </si>
  <si>
    <t>Net Income</t>
  </si>
  <si>
    <t>Deferred Tax Assets</t>
  </si>
  <si>
    <t>Deferred Tax Liabilities</t>
  </si>
  <si>
    <t>Restructuring</t>
  </si>
  <si>
    <t>Bond Amortization</t>
  </si>
  <si>
    <t>Changes in Working Capital</t>
  </si>
  <si>
    <t>Change</t>
  </si>
  <si>
    <t>Capital Expenditures</t>
  </si>
  <si>
    <t>Dispositions</t>
  </si>
  <si>
    <t>Purchase of Patent</t>
  </si>
  <si>
    <t>Bond Issue</t>
  </si>
  <si>
    <t>Repayment of Debt</t>
  </si>
  <si>
    <t>Stock Issue</t>
  </si>
  <si>
    <t>Dividend</t>
  </si>
  <si>
    <t>Sale of Treasury Stock</t>
  </si>
  <si>
    <t>Stock Repurchases</t>
  </si>
  <si>
    <t>Discount</t>
  </si>
  <si>
    <t>Compensation Expense</t>
  </si>
  <si>
    <t>Rent Expense</t>
  </si>
  <si>
    <t>Pension Expense</t>
  </si>
  <si>
    <t>Beginning Balance</t>
  </si>
  <si>
    <t>At December 31, 2010</t>
  </si>
  <si>
    <t>Total Operating Cash Flow</t>
  </si>
  <si>
    <t>Total Investing Cash Flow</t>
  </si>
  <si>
    <t>Total Financing Cash Flow</t>
  </si>
  <si>
    <t>TEMPORARY ACCOUNTS</t>
  </si>
  <si>
    <t>Determine the 3 categories of cash flows in 2 ways:</t>
  </si>
  <si>
    <t>GIVEN</t>
  </si>
  <si>
    <t>DERIVED</t>
  </si>
  <si>
    <t>Statement of Cash Flows</t>
  </si>
  <si>
    <t>Investment Income (Equity)</t>
  </si>
  <si>
    <t>In the spaces below, journalize the transactions using conventional debits and credits.</t>
  </si>
  <si>
    <t xml:space="preserve">The firm buys inventory on account for $1,000.  The purchase consisted of 500 units of inventory, each costing $2.  </t>
  </si>
  <si>
    <t>Shipping costs of $100 are paid by the seller (i.e., terms are FOB destination).</t>
  </si>
  <si>
    <t>The firm (Ben Around) pays shipping costs of $50 (i.e., the terms are FOB destination).</t>
  </si>
  <si>
    <t xml:space="preserve">The firm makes a credit sale of $10,000.  The sale consisted of 400 units of inventory.  The firm uses the inventory method that minimizes taxes during inflationary periods. </t>
  </si>
  <si>
    <t>The firm declares a cash dividend of $30.   Debit Retained Earnings directly.</t>
  </si>
  <si>
    <t xml:space="preserve">The firm accrues a restructuring liability of $100.  The payment is expected to be made during the next period.  </t>
  </si>
  <si>
    <t xml:space="preserve">The firm earns all of the above deferred (unearned) revenue.   4 units of inventory were sold for $25 each. </t>
  </si>
  <si>
    <t>The firm books the cost of the above sale.</t>
  </si>
  <si>
    <t>The firm makes the $50 payment for the capital lease.  You may need to create the amortization table in the space provided.</t>
  </si>
  <si>
    <t>The unrealized gain is a future taxable amount.  Any tax will be levied in the period of sale.</t>
  </si>
  <si>
    <t>The firm makes a $400 donation to a local charity.</t>
  </si>
  <si>
    <t>For the income statement, your closing entry below will serve as Ben Around's income statement for the year.</t>
  </si>
  <si>
    <t>Assumed:</t>
  </si>
  <si>
    <t>Record Tax Expense below:</t>
  </si>
  <si>
    <t>Discount on Bond Payable</t>
  </si>
  <si>
    <t>Color Legend for Cash Flows</t>
  </si>
  <si>
    <t>Entry #</t>
  </si>
  <si>
    <t>Payment of Capital Lease Liability</t>
  </si>
  <si>
    <t xml:space="preserve">     2.  Create the Statement of Cash Flows, using the Indirect Method for the operating section.</t>
  </si>
  <si>
    <t xml:space="preserve">          accumulate the cash flows by category. </t>
  </si>
  <si>
    <t>The tax effects are assumed and are not intended to reflect actual tax law.</t>
  </si>
  <si>
    <t>The Monster Problem:  Not for the Faint of Heart</t>
  </si>
  <si>
    <t>Below is a series of transactions for a firm, "Ben Around, Inc."</t>
  </si>
  <si>
    <t xml:space="preserve">The other lease is an operating lease, also requiring 2, $50 (end of year) payments.  For GAAP purposes, the capital lease asset will be depreciated over 2 years </t>
  </si>
  <si>
    <t xml:space="preserve">The firm issues a $1,000 face value bond, with a 5% annual coupon.  The bond matures in 2 years, and it was priced to yield 6%.  Record the bond at full face value ($1,000) </t>
  </si>
  <si>
    <t>and use a separate "Discount" account for the difference between the issue price of the bond and its face value.  The Discount account is a contra-Bond Payable account.</t>
  </si>
  <si>
    <t xml:space="preserve">In the next worksheet (see the tabs below at the bottom of this worksheet), Ben Around's assumed beginning balance sheet is given.  </t>
  </si>
  <si>
    <t>Post the below transactions to "T" accounts in the next worksheet, and derive the ending balances for all accounts and create the ending balance sheet.</t>
  </si>
  <si>
    <t xml:space="preserve">Note:  for purposes of calculating tax expense, all GAAP revenues and expenses are equal to taxable items and deductions, except where noted.  </t>
  </si>
  <si>
    <t>For tax purposes, the entire $800 will be deducted in the current year under a special tax provision.</t>
  </si>
  <si>
    <t>The firm closes all temporary accounts directly to Retained Earnings.</t>
  </si>
  <si>
    <t>Ligation Loss</t>
  </si>
  <si>
    <t>with no residual value.  For tax purposes, the capital lease asset will be deducted in its entirety in the first year of the lease under a special tax provision.</t>
  </si>
  <si>
    <t>The firm prepays a two year insurance policy.  The premium amounts to $60 (total) for the two years.</t>
  </si>
  <si>
    <t xml:space="preserve">The firm buys a patent with a remaining life of two years.  The cost of the patent is $100 cash.  The patent will be amortized straight line over the two years.  </t>
  </si>
  <si>
    <t>The firm grants stock options with a fair value of $50 and a two year vesting period.</t>
  </si>
  <si>
    <t>Beg Balance</t>
  </si>
  <si>
    <t>End Balance</t>
  </si>
  <si>
    <t>The firm accrues various SG&amp;A Expenses of $100.  Use Accrued Liabilities.</t>
  </si>
  <si>
    <t>The expense is not deductible in the current year but will be deductible in the year of payment.  Use Restructuring Liability.</t>
  </si>
  <si>
    <t>The payment will be tax deductible in the period of payment.  Use Loss and Contingent Liability.</t>
  </si>
  <si>
    <t>The firm's equity method investment reported net income of $80.  The investee paid no dividends.  The firm owns 25%.  Taxes will be paid on the income in a future period.</t>
  </si>
  <si>
    <t>The firm makes its operating lease payment of $50.</t>
  </si>
  <si>
    <t>The firm makes the first coupon payment on the bond issued in #1.  You may need to create the accretion in the space provided.</t>
  </si>
  <si>
    <t>The firm expenses $30 of Prepaid Insurance.</t>
  </si>
  <si>
    <t>Therefore, the firm must add $70 to the allowance account.  The firm does not make any write-offs in the current year.</t>
  </si>
  <si>
    <t xml:space="preserve">The market value of the trading investment is $200.  The current book value as per the balance sheet is $50.  The available-for-sale investment's market value did not change. </t>
  </si>
  <si>
    <t xml:space="preserve">The firm recognizes depreciation expense for the year for both the $800 capital expenditure and the capital lease asset. </t>
  </si>
  <si>
    <t>The firm amortizes the patent.  The patent's cost was $100 and is being amortized over 2 years.</t>
  </si>
  <si>
    <t>The firm amortizes the stock option expense.  The expense is not deductible until the stock option is exercised.  (Use APIC.)</t>
  </si>
  <si>
    <t>The firm calculates and pays income taxes.  The statutory rate is 35%.  The schedule of both GAAP and tax statements is below. The line items in bold represent temporary or permanent</t>
  </si>
  <si>
    <t>differences, as per the various descriptions in the journal entries above.  (Also below, calculate the effective tax rate.)</t>
  </si>
  <si>
    <t>Use the spaces below for the "T" Accounts.  Entry # refers to the journal entries in the Ben Around Journal Entry tab.</t>
  </si>
  <si>
    <t>Loss on Disposal</t>
  </si>
  <si>
    <t>Stock Option Compensation Exp</t>
  </si>
  <si>
    <t>The beginning balance sheet (12/31/09) is given below.  The ending balance sheet (12/31/10) is derived from the ending balances of all T accounts.</t>
  </si>
  <si>
    <t>The change between the two balance sheets is calculated to facilitate the derivation of the cash flow statement.</t>
  </si>
  <si>
    <t>The cash flow statement is calculated in two ways.  First, the individual cash flows in the cash T account are aggregated by cash category (and color coded).</t>
  </si>
  <si>
    <t>Second, operating cash flows are calculated with the indirect method, shown at the bottom of this worksheet.</t>
  </si>
  <si>
    <t>The changes in the T accounts are cross referenced to the journal entry number (Entry #) from the other worksheet (Ben Around Journal Entries).</t>
  </si>
  <si>
    <t xml:space="preserve">     1.  For each entry below that involves cash, label each cash flow as operating (Op), investing (Inv), or financing (Fin).  In the Cash "T" account in the next tab,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</si>
</sst>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18" x14ac:knownFonts="1">
    <font>
      <sz val="10"/>
      <name val="Arial"/>
      <family val="2"/>
    </font>
    <font>
      <sz val="10"/>
      <color theme="1"/>
      <name val="Arial Narrow"/>
      <family val="2"/>
    </font>
    <font>
      <u/>
      <sz val="10"/>
      <color indexed="12"/>
      <name val="Arial"/>
      <family val="2"/>
    </font>
    <font>
      <sz val="9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Arial"/>
      <family val="2"/>
    </font>
    <font>
      <u/>
      <sz val="10"/>
      <color theme="10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FF"/>
      <name val="Arial"/>
      <family val="2"/>
    </font>
    <font>
      <sz val="8.5"/>
      <color rgb="FF0000FF"/>
      <name val="Arial"/>
      <family val="2"/>
    </font>
    <font>
      <sz val="10"/>
      <color rgb="FF0000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1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0">
    <xf numFmtId="0" fontId="0" fillId="0" borderId="0" xfId="0"/>
    <xf numFmtId="3" fontId="4" fillId="0" borderId="0" xfId="1" applyNumberFormat="1" applyFont="1" applyFill="1" applyBorder="1" applyAlignment="1"/>
    <xf numFmtId="3" fontId="4" fillId="0" borderId="0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/>
    <xf numFmtId="3" fontId="4" fillId="0" borderId="0" xfId="0" applyNumberFormat="1" applyFont="1"/>
    <xf numFmtId="3" fontId="4" fillId="0" borderId="0" xfId="0" applyNumberFormat="1" applyFont="1" applyBorder="1" applyAlignment="1"/>
    <xf numFmtId="164" fontId="4" fillId="0" borderId="0" xfId="0" applyNumberFormat="1" applyFont="1"/>
    <xf numFmtId="164" fontId="4" fillId="2" borderId="0" xfId="0" applyNumberFormat="1" applyFont="1" applyFill="1" applyAlignment="1">
      <alignment horizontal="right"/>
    </xf>
    <xf numFmtId="164" fontId="4" fillId="0" borderId="0" xfId="1" applyNumberFormat="1" applyFont="1" applyFill="1" applyBorder="1" applyAlignment="1"/>
    <xf numFmtId="164" fontId="4" fillId="0" borderId="0" xfId="0" applyNumberFormat="1" applyFont="1" applyFill="1"/>
    <xf numFmtId="164" fontId="6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left"/>
    </xf>
    <xf numFmtId="164" fontId="4" fillId="0" borderId="0" xfId="0" applyNumberFormat="1" applyFont="1" applyBorder="1" applyAlignment="1"/>
    <xf numFmtId="164" fontId="4" fillId="0" borderId="3" xfId="0" applyNumberFormat="1" applyFont="1" applyBorder="1" applyAlignment="1"/>
    <xf numFmtId="164" fontId="4" fillId="0" borderId="3" xfId="1" applyNumberFormat="1" applyFont="1" applyFill="1" applyBorder="1" applyAlignment="1"/>
    <xf numFmtId="164" fontId="6" fillId="0" borderId="0" xfId="1" applyNumberFormat="1" applyFont="1" applyFill="1" applyBorder="1" applyAlignment="1"/>
    <xf numFmtId="164" fontId="4" fillId="0" borderId="3" xfId="0" applyNumberFormat="1" applyFont="1" applyBorder="1"/>
    <xf numFmtId="164" fontId="4" fillId="0" borderId="0" xfId="0" applyNumberFormat="1" applyFont="1" applyBorder="1"/>
    <xf numFmtId="164" fontId="6" fillId="3" borderId="0" xfId="0" applyNumberFormat="1" applyFont="1" applyFill="1" applyAlignment="1">
      <alignment horizontal="right"/>
    </xf>
    <xf numFmtId="164" fontId="6" fillId="2" borderId="0" xfId="1" applyNumberFormat="1" applyFont="1" applyFill="1" applyBorder="1" applyAlignment="1"/>
    <xf numFmtId="164" fontId="6" fillId="2" borderId="0" xfId="1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Border="1" applyAlignment="1">
      <alignment horizontal="left"/>
    </xf>
    <xf numFmtId="3" fontId="6" fillId="0" borderId="0" xfId="1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164" fontId="4" fillId="0" borderId="4" xfId="0" applyNumberFormat="1" applyFont="1" applyBorder="1" applyAlignment="1"/>
    <xf numFmtId="164" fontId="4" fillId="0" borderId="4" xfId="1" applyNumberFormat="1" applyFont="1" applyFill="1" applyBorder="1" applyAlignment="1"/>
    <xf numFmtId="164" fontId="6" fillId="0" borderId="4" xfId="1" applyNumberFormat="1" applyFont="1" applyFill="1" applyBorder="1" applyAlignment="1"/>
    <xf numFmtId="164" fontId="4" fillId="0" borderId="4" xfId="0" applyNumberFormat="1" applyFont="1" applyBorder="1"/>
    <xf numFmtId="3" fontId="4" fillId="0" borderId="4" xfId="1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left" vertical="center" wrapText="1"/>
    </xf>
    <xf numFmtId="164" fontId="4" fillId="2" borderId="5" xfId="0" applyNumberFormat="1" applyFont="1" applyFill="1" applyBorder="1"/>
    <xf numFmtId="164" fontId="4" fillId="2" borderId="5" xfId="1" applyNumberFormat="1" applyFont="1" applyFill="1" applyBorder="1" applyAlignment="1"/>
    <xf numFmtId="164" fontId="4" fillId="0" borderId="0" xfId="1" applyNumberFormat="1" applyFont="1" applyFill="1" applyBorder="1" applyAlignment="1"/>
    <xf numFmtId="164" fontId="4" fillId="0" borderId="0" xfId="0" applyNumberFormat="1" applyFont="1" applyBorder="1" applyAlignment="1"/>
    <xf numFmtId="164" fontId="6" fillId="0" borderId="0" xfId="1" applyNumberFormat="1" applyFont="1" applyFill="1" applyBorder="1" applyAlignment="1"/>
    <xf numFmtId="164" fontId="4" fillId="0" borderId="7" xfId="0" applyNumberFormat="1" applyFont="1" applyBorder="1" applyAlignment="1"/>
    <xf numFmtId="164" fontId="4" fillId="0" borderId="0" xfId="0" applyNumberFormat="1" applyFont="1" applyBorder="1" applyAlignment="1">
      <alignment horizontal="right"/>
    </xf>
    <xf numFmtId="164" fontId="4" fillId="0" borderId="7" xfId="1" applyNumberFormat="1" applyFont="1" applyFill="1" applyBorder="1" applyAlignment="1"/>
    <xf numFmtId="164" fontId="6" fillId="0" borderId="7" xfId="1" applyNumberFormat="1" applyFont="1" applyFill="1" applyBorder="1" applyAlignment="1"/>
    <xf numFmtId="164" fontId="4" fillId="0" borderId="7" xfId="0" applyNumberFormat="1" applyFont="1" applyBorder="1"/>
    <xf numFmtId="3" fontId="4" fillId="0" borderId="0" xfId="0" applyNumberFormat="1" applyFont="1" applyBorder="1"/>
    <xf numFmtId="164" fontId="4" fillId="2" borderId="8" xfId="0" applyNumberFormat="1" applyFont="1" applyFill="1" applyBorder="1"/>
    <xf numFmtId="3" fontId="6" fillId="0" borderId="7" xfId="1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right"/>
    </xf>
    <xf numFmtId="164" fontId="6" fillId="2" borderId="9" xfId="0" applyNumberFormat="1" applyFont="1" applyFill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3" fontId="4" fillId="0" borderId="3" xfId="0" applyNumberFormat="1" applyFont="1" applyBorder="1"/>
    <xf numFmtId="164" fontId="4" fillId="0" borderId="15" xfId="0" applyNumberFormat="1" applyFont="1" applyBorder="1"/>
    <xf numFmtId="164" fontId="4" fillId="0" borderId="2" xfId="0" applyNumberFormat="1" applyFont="1" applyBorder="1"/>
    <xf numFmtId="164" fontId="4" fillId="0" borderId="16" xfId="0" applyNumberFormat="1" applyFont="1" applyBorder="1"/>
    <xf numFmtId="164" fontId="4" fillId="0" borderId="6" xfId="0" applyNumberFormat="1" applyFont="1" applyBorder="1"/>
    <xf numFmtId="164" fontId="4" fillId="0" borderId="0" xfId="1" applyNumberFormat="1" applyFont="1" applyFill="1" applyBorder="1" applyAlignment="1"/>
    <xf numFmtId="3" fontId="12" fillId="0" borderId="0" xfId="1" applyNumberFormat="1" applyFont="1" applyFill="1" applyBorder="1" applyAlignment="1">
      <alignment vertical="top"/>
    </xf>
    <xf numFmtId="164" fontId="13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vertical="top"/>
    </xf>
    <xf numFmtId="165" fontId="12" fillId="0" borderId="0" xfId="1" applyNumberFormat="1" applyFont="1" applyFill="1" applyBorder="1" applyAlignment="1">
      <alignment vertical="top"/>
    </xf>
    <xf numFmtId="3" fontId="12" fillId="0" borderId="0" xfId="2" applyNumberFormat="1" applyFont="1" applyFill="1" applyAlignment="1">
      <alignment vertical="top"/>
    </xf>
    <xf numFmtId="3" fontId="11" fillId="0" borderId="0" xfId="0" applyNumberFormat="1" applyFont="1" applyFill="1" applyAlignment="1">
      <alignment vertical="top"/>
    </xf>
    <xf numFmtId="3" fontId="11" fillId="0" borderId="0" xfId="0" applyNumberFormat="1" applyFont="1" applyFill="1" applyAlignment="1">
      <alignment horizontal="left" vertical="top"/>
    </xf>
    <xf numFmtId="3" fontId="13" fillId="0" borderId="0" xfId="1" applyNumberFormat="1" applyFont="1" applyFill="1" applyBorder="1" applyAlignment="1">
      <alignment horizontal="center" vertical="top"/>
    </xf>
    <xf numFmtId="164" fontId="12" fillId="2" borderId="19" xfId="1" applyNumberFormat="1" applyFont="1" applyFill="1" applyBorder="1" applyAlignment="1">
      <alignment vertical="top"/>
    </xf>
    <xf numFmtId="164" fontId="12" fillId="2" borderId="19" xfId="1" applyNumberFormat="1" applyFont="1" applyFill="1" applyBorder="1" applyAlignment="1">
      <alignment horizontal="right" vertical="top"/>
    </xf>
    <xf numFmtId="164" fontId="12" fillId="0" borderId="1" xfId="1" applyNumberFormat="1" applyFont="1" applyFill="1" applyBorder="1" applyAlignment="1">
      <alignment vertical="top"/>
    </xf>
    <xf numFmtId="164" fontId="12" fillId="0" borderId="1" xfId="1" applyNumberFormat="1" applyFont="1" applyFill="1" applyBorder="1" applyAlignment="1">
      <alignment horizontal="right" vertical="top"/>
    </xf>
    <xf numFmtId="164" fontId="12" fillId="0" borderId="0" xfId="1" applyNumberFormat="1" applyFont="1" applyFill="1" applyBorder="1" applyAlignment="1">
      <alignment horizontal="right" vertical="top"/>
    </xf>
    <xf numFmtId="3" fontId="12" fillId="0" borderId="1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left" vertical="top"/>
    </xf>
    <xf numFmtId="9" fontId="12" fillId="0" borderId="1" xfId="114" applyFont="1" applyFill="1" applyBorder="1" applyAlignment="1">
      <alignment vertical="top"/>
    </xf>
    <xf numFmtId="10" fontId="12" fillId="0" borderId="1" xfId="114" applyNumberFormat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164" fontId="12" fillId="2" borderId="2" xfId="1" applyNumberFormat="1" applyFont="1" applyFill="1" applyBorder="1" applyAlignment="1">
      <alignment vertical="top"/>
    </xf>
    <xf numFmtId="164" fontId="12" fillId="2" borderId="2" xfId="1" applyNumberFormat="1" applyFont="1" applyFill="1" applyBorder="1" applyAlignment="1">
      <alignment horizontal="right" vertical="top"/>
    </xf>
    <xf numFmtId="164" fontId="15" fillId="0" borderId="0" xfId="1" applyNumberFormat="1" applyFont="1" applyFill="1" applyBorder="1" applyAlignment="1">
      <alignment vertical="top"/>
    </xf>
    <xf numFmtId="164" fontId="15" fillId="0" borderId="2" xfId="1" applyNumberFormat="1" applyFont="1" applyFill="1" applyBorder="1" applyAlignment="1">
      <alignment vertical="top"/>
    </xf>
    <xf numFmtId="164" fontId="16" fillId="0" borderId="0" xfId="1" applyNumberFormat="1" applyFont="1" applyFill="1" applyBorder="1" applyAlignment="1">
      <alignment vertical="top"/>
    </xf>
    <xf numFmtId="164" fontId="16" fillId="0" borderId="2" xfId="1" applyNumberFormat="1" applyFont="1" applyFill="1" applyBorder="1" applyAlignment="1">
      <alignment vertical="top"/>
    </xf>
    <xf numFmtId="164" fontId="4" fillId="4" borderId="1" xfId="0" applyNumberFormat="1" applyFont="1" applyFill="1" applyBorder="1"/>
    <xf numFmtId="164" fontId="4" fillId="5" borderId="1" xfId="0" applyNumberFormat="1" applyFont="1" applyFill="1" applyBorder="1"/>
    <xf numFmtId="164" fontId="4" fillId="3" borderId="1" xfId="0" applyNumberFormat="1" applyFont="1" applyFill="1" applyBorder="1"/>
    <xf numFmtId="164" fontId="4" fillId="3" borderId="0" xfId="1" applyNumberFormat="1" applyFont="1" applyFill="1" applyBorder="1" applyAlignment="1"/>
    <xf numFmtId="164" fontId="4" fillId="4" borderId="0" xfId="1" applyNumberFormat="1" applyFont="1" applyFill="1" applyBorder="1" applyAlignment="1"/>
    <xf numFmtId="164" fontId="4" fillId="5" borderId="0" xfId="1" applyNumberFormat="1" applyFont="1" applyFill="1" applyBorder="1" applyAlignment="1"/>
    <xf numFmtId="164" fontId="4" fillId="0" borderId="0" xfId="1" applyNumberFormat="1" applyFont="1" applyFill="1" applyBorder="1" applyAlignment="1"/>
    <xf numFmtId="164" fontId="12" fillId="0" borderId="1" xfId="1" applyNumberFormat="1" applyFont="1" applyFill="1" applyBorder="1" applyAlignment="1">
      <alignment horizontal="center" vertical="top"/>
    </xf>
    <xf numFmtId="164" fontId="4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/>
    <xf numFmtId="164" fontId="6" fillId="0" borderId="0" xfId="1" applyNumberFormat="1" applyFont="1" applyFill="1" applyBorder="1" applyAlignment="1"/>
    <xf numFmtId="164" fontId="6" fillId="2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left"/>
    </xf>
    <xf numFmtId="164" fontId="6" fillId="2" borderId="0" xfId="1" applyNumberFormat="1" applyFont="1" applyFill="1" applyBorder="1" applyAlignment="1"/>
    <xf numFmtId="3" fontId="6" fillId="2" borderId="9" xfId="1" applyNumberFormat="1" applyFont="1" applyFill="1" applyBorder="1" applyAlignment="1">
      <alignment horizontal="center"/>
    </xf>
    <xf numFmtId="3" fontId="6" fillId="2" borderId="1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164" fontId="4" fillId="0" borderId="0" xfId="0" applyNumberFormat="1" applyFont="1" applyBorder="1" applyAlignment="1"/>
    <xf numFmtId="164" fontId="6" fillId="3" borderId="0" xfId="0" applyNumberFormat="1" applyFont="1" applyFill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4" fontId="6" fillId="2" borderId="10" xfId="0" applyNumberFormat="1" applyFont="1" applyFill="1" applyBorder="1" applyAlignment="1">
      <alignment horizontal="center"/>
    </xf>
    <xf numFmtId="3" fontId="6" fillId="2" borderId="17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6" fillId="2" borderId="18" xfId="1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164" fontId="17" fillId="0" borderId="0" xfId="1" applyNumberFormat="1" applyFont="1" applyFill="1" applyBorder="1" applyAlignment="1"/>
    <xf numFmtId="164" fontId="17" fillId="0" borderId="7" xfId="1" applyNumberFormat="1" applyFont="1" applyFill="1" applyBorder="1" applyAlignment="1"/>
  </cellXfs>
  <cellStyles count="115">
    <cellStyle name="Comma 10" xfId="3"/>
    <cellStyle name="Comma 10 2" xfId="4"/>
    <cellStyle name="Comma 10 3" xfId="5"/>
    <cellStyle name="Comma 11" xfId="6"/>
    <cellStyle name="Comma 11 2" xfId="7"/>
    <cellStyle name="Comma 12" xfId="8"/>
    <cellStyle name="Comma 12 2" xfId="9"/>
    <cellStyle name="Comma 13" xfId="10"/>
    <cellStyle name="Comma 2" xfId="11"/>
    <cellStyle name="Comma 2 2" xfId="12"/>
    <cellStyle name="Comma 2 2 2" xfId="13"/>
    <cellStyle name="Comma 2 3" xfId="14"/>
    <cellStyle name="Comma 2 3 2" xfId="15"/>
    <cellStyle name="Comma 2 4" xfId="16"/>
    <cellStyle name="Comma 3" xfId="17"/>
    <cellStyle name="Comma 3 2" xfId="18"/>
    <cellStyle name="Comma 4" xfId="19"/>
    <cellStyle name="Comma 5" xfId="20"/>
    <cellStyle name="Comma 5 2" xfId="21"/>
    <cellStyle name="Comma 6" xfId="22"/>
    <cellStyle name="Comma 6 2" xfId="23"/>
    <cellStyle name="Comma 7" xfId="24"/>
    <cellStyle name="Comma 7 2" xfId="25"/>
    <cellStyle name="Comma 8" xfId="26"/>
    <cellStyle name="Comma 8 2" xfId="27"/>
    <cellStyle name="Comma 8 3" xfId="28"/>
    <cellStyle name="Comma 9" xfId="29"/>
    <cellStyle name="Currency 2" xfId="30"/>
    <cellStyle name="Currency 2 2" xfId="31"/>
    <cellStyle name="Currency 2 2 2" xfId="32"/>
    <cellStyle name="Currency 2 2 3" xfId="33"/>
    <cellStyle name="Currency 2 2 4" xfId="34"/>
    <cellStyle name="Currency 2 2 4 2" xfId="35"/>
    <cellStyle name="Currency 2 3" xfId="36"/>
    <cellStyle name="Currency 3" xfId="37"/>
    <cellStyle name="Currency 3 2" xfId="38"/>
    <cellStyle name="Currency 3 3" xfId="39"/>
    <cellStyle name="Currency 4" xfId="40"/>
    <cellStyle name="Currency 4 2" xfId="41"/>
    <cellStyle name="Currency 4 3" xfId="42"/>
    <cellStyle name="Currency 4 4" xfId="43"/>
    <cellStyle name="Currency 5" xfId="44"/>
    <cellStyle name="Currency 5 2" xfId="45"/>
    <cellStyle name="Currency 6" xfId="46"/>
    <cellStyle name="Currency 6 2" xfId="47"/>
    <cellStyle name="Currency 7" xfId="48"/>
    <cellStyle name="Currency 8" xfId="49"/>
    <cellStyle name="Hyperlink 2" xfId="50"/>
    <cellStyle name="Hyperlink 2 2" xfId="51"/>
    <cellStyle name="Hyperlink 2 3" xfId="52"/>
    <cellStyle name="Hyperlink 3" xfId="53"/>
    <cellStyle name="Hyperlink 3 2" xfId="54"/>
    <cellStyle name="Normal" xfId="0" builtinId="0"/>
    <cellStyle name="Normal 10" xfId="55"/>
    <cellStyle name="Normal 2" xfId="56"/>
    <cellStyle name="Normal 2 2" xfId="57"/>
    <cellStyle name="Normal 2 3" xfId="58"/>
    <cellStyle name="Normal 2 4" xfId="59"/>
    <cellStyle name="Normal 2_Sheet2" xfId="60"/>
    <cellStyle name="Normal 3" xfId="61"/>
    <cellStyle name="Normal 3 2" xfId="62"/>
    <cellStyle name="Normal 3 2 2" xfId="63"/>
    <cellStyle name="Normal 3 3" xfId="64"/>
    <cellStyle name="Normal 4" xfId="65"/>
    <cellStyle name="Normal 5" xfId="66"/>
    <cellStyle name="Normal 5 2" xfId="67"/>
    <cellStyle name="Normal 6" xfId="68"/>
    <cellStyle name="Normal 7" xfId="69"/>
    <cellStyle name="Normal 7 2" xfId="70"/>
    <cellStyle name="Normal 7 3" xfId="71"/>
    <cellStyle name="Normal 7 3 2" xfId="72"/>
    <cellStyle name="Normal 7 3 3" xfId="73"/>
    <cellStyle name="Normal 7 3_Sheet2" xfId="74"/>
    <cellStyle name="Normal 7 4" xfId="75"/>
    <cellStyle name="Normal 7_Sheet2" xfId="76"/>
    <cellStyle name="Normal 8" xfId="77"/>
    <cellStyle name="Normal 8 2" xfId="78"/>
    <cellStyle name="Normal 8 2 2" xfId="79"/>
    <cellStyle name="Normal 8 2_Sheet2" xfId="80"/>
    <cellStyle name="Normal 8_Sheet2" xfId="81"/>
    <cellStyle name="Normal 9" xfId="82"/>
    <cellStyle name="Normal 9 2" xfId="83"/>
    <cellStyle name="Normal_Cycle 5b" xfId="1"/>
    <cellStyle name="Normal_SCF v06" xfId="2"/>
    <cellStyle name="Percent" xfId="114" builtinId="5"/>
    <cellStyle name="Percent 10" xfId="84"/>
    <cellStyle name="Percent 11" xfId="85"/>
    <cellStyle name="Percent 11 2" xfId="86"/>
    <cellStyle name="Percent 12" xfId="87"/>
    <cellStyle name="Percent 13" xfId="88"/>
    <cellStyle name="Percent 13 2" xfId="89"/>
    <cellStyle name="Percent 14" xfId="90"/>
    <cellStyle name="Percent 2" xfId="91"/>
    <cellStyle name="Percent 2 2" xfId="92"/>
    <cellStyle name="Percent 2 2 2" xfId="93"/>
    <cellStyle name="Percent 2 3" xfId="94"/>
    <cellStyle name="Percent 2 3 2" xfId="95"/>
    <cellStyle name="Percent 2 4" xfId="96"/>
    <cellStyle name="Percent 3" xfId="97"/>
    <cellStyle name="Percent 3 2" xfId="98"/>
    <cellStyle name="Percent 3 2 2" xfId="99"/>
    <cellStyle name="Percent 4" xfId="100"/>
    <cellStyle name="Percent 5" xfId="101"/>
    <cellStyle name="Percent 6" xfId="102"/>
    <cellStyle name="Percent 6 2" xfId="103"/>
    <cellStyle name="Percent 7" xfId="104"/>
    <cellStyle name="Percent 7 2" xfId="105"/>
    <cellStyle name="Percent 8" xfId="106"/>
    <cellStyle name="Percent 8 2" xfId="107"/>
    <cellStyle name="Percent 9" xfId="108"/>
    <cellStyle name="Percent 9 2" xfId="109"/>
    <cellStyle name="Percent 9 3" xfId="110"/>
    <cellStyle name="Percent 9 3 2" xfId="111"/>
    <cellStyle name="Percent 9 3 3" xfId="112"/>
    <cellStyle name="Percent 9 4" xfId="113"/>
  </cellStyles>
  <dxfs count="0"/>
  <tableStyles count="0" defaultTableStyle="TableStyleMedium9" defaultPivotStyle="PivotStyleLight16"/>
  <colors>
    <mruColors>
      <color rgb="FFFFFF99"/>
      <color rgb="FFCCFFCC"/>
      <color rgb="FFFF2D2D"/>
      <color rgb="FFFF5050"/>
      <color rgb="FF4DAD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655320</xdr:colOff>
      <xdr:row>0</xdr:row>
      <xdr:rowOff>110490</xdr:rowOff>
    </xdr:from>
    <xdr:to>
      <xdr:col>12</xdr:col>
      <xdr:colOff>633798</xdr:colOff>
      <xdr:row>4</xdr:row>
      <xdr:rowOff>100965</xdr:rowOff>
    </xdr:to>
    <xdr:pic>
      <xdr:nvPicPr>
        <xdr:cNvPr id="2" name="Picture 1" descr="C:\SHB\ACCOUNTINGOASIS\Logo.bmp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77840" y="110490"/>
          <a:ext cx="2931961" cy="69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289560</xdr:colOff>
      <xdr:row>0</xdr:row>
      <xdr:rowOff>144780</xdr:rowOff>
    </xdr:from>
    <xdr:to>
      <xdr:col>8</xdr:col>
      <xdr:colOff>5881</xdr:colOff>
      <xdr:row>4</xdr:row>
      <xdr:rowOff>135255</xdr:rowOff>
    </xdr:to>
    <xdr:pic>
      <xdr:nvPicPr>
        <xdr:cNvPr id="2" name="Picture 1" descr="C:\SHB\ACCOUNTINGOASIS\Logo.bmp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2720" y="144780"/>
          <a:ext cx="2931961" cy="69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388"/>
  <sheetViews>
    <sheetView showGridLines="0" tabSelected="1" zoomScale="130" zoomScaleNormal="130" zoomScaleSheetLayoutView="100" workbookViewId="0"/>
  </sheetViews>
  <sheetFormatPr defaultColWidth="9.140625" defaultRowHeight="12" x14ac:dyDescent="0.2"/>
  <cols>
    <col min="1" max="1" width="3" style="59" bestFit="1" customWidth="1"/>
    <col min="2" max="12" width="10.7109375" style="61" customWidth="1"/>
    <col min="13" max="13" width="10.7109375" style="62" customWidth="1"/>
    <col min="14" max="14" width="9.7109375" style="62" customWidth="1"/>
    <col min="15" max="16384" width="9.140625" style="62"/>
  </cols>
  <sheetData>
    <row r="1" spans="1:13" ht="12.75" customHeight="1" x14ac:dyDescent="0.2"/>
    <row r="2" spans="1:13" ht="12.75" customHeight="1" x14ac:dyDescent="0.2"/>
    <row r="3" spans="1:13" ht="12.75" customHeight="1" x14ac:dyDescent="0.2"/>
    <row r="4" spans="1:13" ht="12.75" customHeight="1" x14ac:dyDescent="0.2"/>
    <row r="5" spans="1:13" x14ac:dyDescent="0.2">
      <c r="B5" s="60" t="s">
        <v>164</v>
      </c>
    </row>
    <row r="6" spans="1:13" ht="12.75" customHeight="1" x14ac:dyDescent="0.2"/>
    <row r="7" spans="1:13" ht="12.75" customHeight="1" x14ac:dyDescent="0.2">
      <c r="A7" s="62"/>
      <c r="B7" s="63" t="s">
        <v>165</v>
      </c>
      <c r="M7" s="61"/>
    </row>
    <row r="8" spans="1:13" ht="12.75" customHeight="1" x14ac:dyDescent="0.2">
      <c r="A8" s="62"/>
      <c r="B8" s="64" t="s">
        <v>142</v>
      </c>
      <c r="M8" s="61"/>
    </row>
    <row r="9" spans="1:13" ht="12.75" customHeight="1" x14ac:dyDescent="0.2">
      <c r="A9" s="62"/>
      <c r="B9" s="65" t="s">
        <v>169</v>
      </c>
      <c r="M9" s="61"/>
    </row>
    <row r="10" spans="1:13" ht="12.75" customHeight="1" x14ac:dyDescent="0.2">
      <c r="A10" s="62"/>
      <c r="B10" s="65" t="s">
        <v>170</v>
      </c>
      <c r="M10" s="61"/>
    </row>
    <row r="11" spans="1:13" ht="12.75" customHeight="1" x14ac:dyDescent="0.2">
      <c r="A11" s="62"/>
      <c r="B11" s="64" t="s">
        <v>137</v>
      </c>
      <c r="M11" s="61"/>
    </row>
    <row r="12" spans="1:13" ht="12.75" customHeight="1" x14ac:dyDescent="0.2">
      <c r="A12" s="62"/>
      <c r="B12" s="64" t="s">
        <v>203</v>
      </c>
      <c r="M12" s="61"/>
    </row>
    <row r="13" spans="1:13" ht="12.75" customHeight="1" x14ac:dyDescent="0.2">
      <c r="A13" s="62"/>
      <c r="B13" s="64" t="s">
        <v>162</v>
      </c>
      <c r="M13" s="61"/>
    </row>
    <row r="14" spans="1:13" ht="12.75" customHeight="1" x14ac:dyDescent="0.2">
      <c r="A14" s="62"/>
      <c r="B14" s="59" t="s">
        <v>161</v>
      </c>
      <c r="M14" s="61"/>
    </row>
    <row r="15" spans="1:13" ht="12.75" customHeight="1" x14ac:dyDescent="0.2">
      <c r="A15" s="62"/>
      <c r="B15" s="65" t="s">
        <v>154</v>
      </c>
      <c r="M15" s="61"/>
    </row>
    <row r="16" spans="1:13" ht="12.75" customHeight="1" x14ac:dyDescent="0.2">
      <c r="A16" s="62"/>
      <c r="B16" s="59" t="s">
        <v>171</v>
      </c>
      <c r="M16" s="61"/>
    </row>
    <row r="17" spans="1:13" ht="12.75" customHeight="1" x14ac:dyDescent="0.2">
      <c r="A17" s="62"/>
      <c r="B17" s="65" t="s">
        <v>163</v>
      </c>
      <c r="M17" s="61"/>
    </row>
    <row r="18" spans="1:13" ht="12.75" customHeight="1" x14ac:dyDescent="0.2">
      <c r="A18" s="65"/>
    </row>
    <row r="19" spans="1:13" ht="12.75" customHeight="1" x14ac:dyDescent="0.2">
      <c r="B19" s="60" t="s">
        <v>60</v>
      </c>
    </row>
    <row r="20" spans="1:13" ht="12.75" customHeight="1" x14ac:dyDescent="0.2"/>
    <row r="21" spans="1:13" ht="12.75" customHeight="1" x14ac:dyDescent="0.2">
      <c r="B21" s="61" t="s">
        <v>167</v>
      </c>
    </row>
    <row r="22" spans="1:13" ht="12.75" customHeight="1" x14ac:dyDescent="0.2">
      <c r="B22" s="61" t="s">
        <v>168</v>
      </c>
    </row>
    <row r="23" spans="1:13" ht="12.75" customHeight="1" x14ac:dyDescent="0.2"/>
    <row r="24" spans="1:13" ht="12.75" customHeight="1" x14ac:dyDescent="0.2">
      <c r="A24" s="66">
        <v>1</v>
      </c>
      <c r="B24" s="67" t="s">
        <v>36</v>
      </c>
      <c r="C24" s="67" t="s">
        <v>37</v>
      </c>
      <c r="D24" s="68" t="s">
        <v>38</v>
      </c>
      <c r="E24" s="68" t="s">
        <v>38</v>
      </c>
      <c r="H24" s="62"/>
      <c r="I24" s="62"/>
      <c r="J24" s="62"/>
      <c r="K24" s="62"/>
      <c r="L24" s="62"/>
    </row>
    <row r="25" spans="1:13" ht="25.5" customHeight="1" x14ac:dyDescent="0.2">
      <c r="A25" s="66"/>
      <c r="B25" s="79"/>
      <c r="C25" s="79"/>
      <c r="D25" s="79"/>
      <c r="E25" s="79"/>
      <c r="H25" s="62"/>
      <c r="I25" s="62"/>
      <c r="J25" s="62"/>
      <c r="K25" s="62"/>
      <c r="L25" s="62"/>
    </row>
    <row r="26" spans="1:13" ht="25.5" customHeight="1" x14ac:dyDescent="0.2">
      <c r="A26" s="66"/>
      <c r="B26" s="79"/>
      <c r="C26" s="79"/>
      <c r="D26" s="79"/>
      <c r="E26" s="79"/>
      <c r="H26" s="62"/>
      <c r="I26" s="62"/>
      <c r="J26" s="62"/>
      <c r="K26" s="62"/>
      <c r="L26" s="62"/>
    </row>
    <row r="27" spans="1:13" ht="25.5" customHeight="1" x14ac:dyDescent="0.2">
      <c r="A27" s="66"/>
      <c r="B27" s="80"/>
      <c r="C27" s="80"/>
      <c r="D27" s="80"/>
      <c r="E27" s="80"/>
      <c r="H27" s="62"/>
      <c r="I27" s="62"/>
      <c r="J27" s="62"/>
      <c r="K27" s="62"/>
      <c r="L27" s="62"/>
    </row>
    <row r="28" spans="1:13" x14ac:dyDescent="0.2">
      <c r="A28" s="66"/>
    </row>
    <row r="29" spans="1:13" ht="12.75" customHeight="1" x14ac:dyDescent="0.2">
      <c r="A29" s="66"/>
      <c r="B29" s="61" t="s">
        <v>62</v>
      </c>
    </row>
    <row r="30" spans="1:13" ht="12.75" customHeight="1" x14ac:dyDescent="0.2">
      <c r="A30" s="66"/>
      <c r="B30" s="61" t="s">
        <v>172</v>
      </c>
    </row>
    <row r="31" spans="1:13" ht="12.75" customHeight="1" x14ac:dyDescent="0.2">
      <c r="A31" s="66"/>
    </row>
    <row r="32" spans="1:13" ht="12.75" customHeight="1" x14ac:dyDescent="0.2">
      <c r="A32" s="66">
        <f>A24+1</f>
        <v>2</v>
      </c>
      <c r="B32" s="67" t="s">
        <v>36</v>
      </c>
      <c r="C32" s="67" t="s">
        <v>37</v>
      </c>
      <c r="D32" s="68" t="s">
        <v>38</v>
      </c>
      <c r="E32" s="68" t="s">
        <v>38</v>
      </c>
    </row>
    <row r="33" spans="1:5" ht="25.5" customHeight="1" x14ac:dyDescent="0.2">
      <c r="A33" s="66"/>
      <c r="B33" s="79"/>
      <c r="C33" s="79"/>
      <c r="D33" s="79"/>
      <c r="E33" s="79"/>
    </row>
    <row r="34" spans="1:5" ht="25.5" customHeight="1" x14ac:dyDescent="0.2">
      <c r="A34" s="66"/>
      <c r="B34" s="80"/>
      <c r="C34" s="80"/>
      <c r="D34" s="80"/>
      <c r="E34" s="80"/>
    </row>
    <row r="35" spans="1:5" x14ac:dyDescent="0.2">
      <c r="A35" s="66"/>
    </row>
    <row r="36" spans="1:5" ht="12.75" customHeight="1" x14ac:dyDescent="0.2">
      <c r="A36" s="66"/>
      <c r="B36" s="61" t="s">
        <v>82</v>
      </c>
    </row>
    <row r="37" spans="1:5" ht="12.75" customHeight="1" x14ac:dyDescent="0.2">
      <c r="A37" s="66"/>
      <c r="B37" s="61" t="s">
        <v>166</v>
      </c>
    </row>
    <row r="38" spans="1:5" ht="12.75" customHeight="1" x14ac:dyDescent="0.2">
      <c r="A38" s="66"/>
      <c r="B38" s="61" t="s">
        <v>175</v>
      </c>
    </row>
    <row r="39" spans="1:5" ht="12.75" customHeight="1" x14ac:dyDescent="0.2">
      <c r="A39" s="66"/>
    </row>
    <row r="40" spans="1:5" ht="12.75" customHeight="1" x14ac:dyDescent="0.2">
      <c r="A40" s="66"/>
      <c r="B40" s="61" t="s">
        <v>83</v>
      </c>
    </row>
    <row r="41" spans="1:5" ht="12.75" customHeight="1" x14ac:dyDescent="0.2">
      <c r="A41" s="66">
        <f>1+A32</f>
        <v>3</v>
      </c>
      <c r="B41" s="67" t="s">
        <v>36</v>
      </c>
      <c r="C41" s="67" t="s">
        <v>37</v>
      </c>
      <c r="D41" s="68" t="s">
        <v>38</v>
      </c>
      <c r="E41" s="68" t="s">
        <v>38</v>
      </c>
    </row>
    <row r="42" spans="1:5" ht="25.5" customHeight="1" x14ac:dyDescent="0.2">
      <c r="A42" s="66"/>
      <c r="B42" s="79"/>
      <c r="C42" s="79"/>
      <c r="D42" s="79"/>
      <c r="E42" s="79"/>
    </row>
    <row r="43" spans="1:5" ht="25.5" customHeight="1" x14ac:dyDescent="0.2">
      <c r="A43" s="66"/>
      <c r="B43" s="80"/>
      <c r="C43" s="80"/>
      <c r="D43" s="80"/>
      <c r="E43" s="80"/>
    </row>
    <row r="44" spans="1:5" x14ac:dyDescent="0.2">
      <c r="A44" s="66"/>
    </row>
    <row r="45" spans="1:5" ht="12.75" customHeight="1" x14ac:dyDescent="0.2">
      <c r="A45" s="66"/>
      <c r="B45" s="61" t="s">
        <v>84</v>
      </c>
    </row>
    <row r="46" spans="1:5" ht="12.75" customHeight="1" x14ac:dyDescent="0.2">
      <c r="A46" s="66">
        <f>1+A41</f>
        <v>4</v>
      </c>
      <c r="B46" s="67" t="s">
        <v>36</v>
      </c>
      <c r="C46" s="67" t="s">
        <v>37</v>
      </c>
      <c r="D46" s="68" t="s">
        <v>38</v>
      </c>
      <c r="E46" s="68" t="s">
        <v>38</v>
      </c>
    </row>
    <row r="47" spans="1:5" ht="25.5" customHeight="1" x14ac:dyDescent="0.2">
      <c r="A47" s="66"/>
      <c r="B47" s="79"/>
      <c r="C47" s="79"/>
      <c r="D47" s="79"/>
      <c r="E47" s="79"/>
    </row>
    <row r="48" spans="1:5" ht="25.5" customHeight="1" x14ac:dyDescent="0.2">
      <c r="A48" s="66"/>
      <c r="B48" s="80"/>
      <c r="C48" s="80"/>
      <c r="D48" s="80"/>
      <c r="E48" s="80"/>
    </row>
    <row r="49" spans="1:5" ht="12.75" customHeight="1" x14ac:dyDescent="0.2">
      <c r="A49" s="66"/>
    </row>
    <row r="50" spans="1:5" ht="12.75" customHeight="1" x14ac:dyDescent="0.2">
      <c r="A50" s="66"/>
      <c r="B50" s="61" t="s">
        <v>176</v>
      </c>
    </row>
    <row r="51" spans="1:5" ht="12.75" customHeight="1" x14ac:dyDescent="0.2">
      <c r="A51" s="66"/>
    </row>
    <row r="52" spans="1:5" ht="12.75" customHeight="1" x14ac:dyDescent="0.2">
      <c r="A52" s="66">
        <f>A46+1</f>
        <v>5</v>
      </c>
      <c r="B52" s="67" t="s">
        <v>36</v>
      </c>
      <c r="C52" s="67" t="s">
        <v>37</v>
      </c>
      <c r="D52" s="68" t="s">
        <v>38</v>
      </c>
      <c r="E52" s="68" t="s">
        <v>38</v>
      </c>
    </row>
    <row r="53" spans="1:5" ht="25.5" customHeight="1" x14ac:dyDescent="0.2">
      <c r="A53" s="66"/>
      <c r="B53" s="79"/>
      <c r="C53" s="79"/>
      <c r="D53" s="79"/>
      <c r="E53" s="79"/>
    </row>
    <row r="54" spans="1:5" ht="25.5" customHeight="1" x14ac:dyDescent="0.2">
      <c r="A54" s="66"/>
      <c r="B54" s="80"/>
      <c r="C54" s="80"/>
      <c r="D54" s="80"/>
      <c r="E54" s="80"/>
    </row>
    <row r="55" spans="1:5" x14ac:dyDescent="0.2">
      <c r="A55" s="66"/>
    </row>
    <row r="56" spans="1:5" ht="12.75" customHeight="1" x14ac:dyDescent="0.2">
      <c r="A56" s="66"/>
      <c r="B56" s="61" t="s">
        <v>177</v>
      </c>
    </row>
    <row r="57" spans="1:5" ht="12.75" customHeight="1" x14ac:dyDescent="0.2">
      <c r="A57" s="66"/>
      <c r="B57" s="61" t="s">
        <v>97</v>
      </c>
    </row>
    <row r="58" spans="1:5" ht="12.75" customHeight="1" x14ac:dyDescent="0.2">
      <c r="A58" s="66"/>
    </row>
    <row r="59" spans="1:5" ht="12.75" customHeight="1" x14ac:dyDescent="0.2">
      <c r="A59" s="66">
        <f>A52+1</f>
        <v>6</v>
      </c>
      <c r="B59" s="67" t="s">
        <v>36</v>
      </c>
      <c r="C59" s="67" t="s">
        <v>37</v>
      </c>
      <c r="D59" s="68" t="s">
        <v>38</v>
      </c>
      <c r="E59" s="68" t="s">
        <v>38</v>
      </c>
    </row>
    <row r="60" spans="1:5" ht="25.5" customHeight="1" x14ac:dyDescent="0.2">
      <c r="A60" s="66"/>
      <c r="B60" s="79"/>
      <c r="C60" s="79"/>
      <c r="D60" s="79"/>
      <c r="E60" s="79"/>
    </row>
    <row r="61" spans="1:5" ht="25.5" customHeight="1" x14ac:dyDescent="0.2">
      <c r="A61" s="66"/>
      <c r="B61" s="80"/>
      <c r="C61" s="80"/>
      <c r="D61" s="80"/>
      <c r="E61" s="80"/>
    </row>
    <row r="62" spans="1:5" x14ac:dyDescent="0.2">
      <c r="A62" s="66"/>
    </row>
    <row r="63" spans="1:5" ht="12.75" customHeight="1" x14ac:dyDescent="0.2">
      <c r="A63" s="66"/>
      <c r="B63" s="61" t="s">
        <v>178</v>
      </c>
    </row>
    <row r="64" spans="1:5" ht="12.75" customHeight="1" x14ac:dyDescent="0.2">
      <c r="A64" s="66"/>
    </row>
    <row r="65" spans="1:5" ht="12.75" customHeight="1" x14ac:dyDescent="0.2">
      <c r="A65" s="66">
        <f>A59+1</f>
        <v>7</v>
      </c>
      <c r="B65" s="67" t="s">
        <v>36</v>
      </c>
      <c r="C65" s="67" t="s">
        <v>37</v>
      </c>
      <c r="D65" s="68" t="s">
        <v>38</v>
      </c>
      <c r="E65" s="68" t="s">
        <v>38</v>
      </c>
    </row>
    <row r="66" spans="1:5" ht="25.5" customHeight="1" x14ac:dyDescent="0.2">
      <c r="A66" s="66"/>
      <c r="B66" s="79"/>
      <c r="C66" s="79"/>
      <c r="D66" s="79"/>
      <c r="E66" s="79"/>
    </row>
    <row r="67" spans="1:5" ht="25.5" customHeight="1" x14ac:dyDescent="0.2">
      <c r="A67" s="66"/>
      <c r="B67" s="80"/>
      <c r="C67" s="80"/>
      <c r="D67" s="80"/>
      <c r="E67" s="80"/>
    </row>
    <row r="68" spans="1:5" x14ac:dyDescent="0.2">
      <c r="A68" s="66"/>
    </row>
    <row r="69" spans="1:5" ht="12.75" customHeight="1" x14ac:dyDescent="0.2">
      <c r="A69" s="66"/>
      <c r="B69" s="60" t="s">
        <v>67</v>
      </c>
      <c r="C69" s="60"/>
      <c r="D69" s="60"/>
      <c r="E69" s="60"/>
    </row>
    <row r="70" spans="1:5" ht="12.75" customHeight="1" x14ac:dyDescent="0.2">
      <c r="A70" s="66"/>
    </row>
    <row r="71" spans="1:5" ht="12.75" customHeight="1" x14ac:dyDescent="0.2">
      <c r="A71" s="66"/>
      <c r="B71" s="61" t="s">
        <v>143</v>
      </c>
    </row>
    <row r="72" spans="1:5" ht="12.75" customHeight="1" x14ac:dyDescent="0.2">
      <c r="A72" s="66"/>
      <c r="B72" s="61" t="s">
        <v>144</v>
      </c>
    </row>
    <row r="73" spans="1:5" ht="12.75" customHeight="1" x14ac:dyDescent="0.2">
      <c r="A73" s="66"/>
    </row>
    <row r="74" spans="1:5" ht="12.75" customHeight="1" x14ac:dyDescent="0.2">
      <c r="A74" s="66"/>
      <c r="B74" s="61" t="s">
        <v>86</v>
      </c>
    </row>
    <row r="75" spans="1:5" ht="12.75" customHeight="1" x14ac:dyDescent="0.2">
      <c r="A75" s="66">
        <f>A65+1</f>
        <v>8</v>
      </c>
      <c r="B75" s="67" t="s">
        <v>36</v>
      </c>
      <c r="C75" s="67" t="s">
        <v>37</v>
      </c>
      <c r="D75" s="68" t="s">
        <v>38</v>
      </c>
      <c r="E75" s="68" t="s">
        <v>38</v>
      </c>
    </row>
    <row r="76" spans="1:5" ht="25.5" customHeight="1" x14ac:dyDescent="0.2">
      <c r="A76" s="66"/>
      <c r="B76" s="79"/>
      <c r="C76" s="79"/>
      <c r="D76" s="79"/>
      <c r="E76" s="79"/>
    </row>
    <row r="77" spans="1:5" ht="25.5" customHeight="1" x14ac:dyDescent="0.2">
      <c r="A77" s="66"/>
      <c r="B77" s="80"/>
      <c r="C77" s="80"/>
      <c r="D77" s="80"/>
      <c r="E77" s="80"/>
    </row>
    <row r="78" spans="1:5" x14ac:dyDescent="0.2">
      <c r="A78" s="66"/>
    </row>
    <row r="79" spans="1:5" ht="12.75" customHeight="1" x14ac:dyDescent="0.2">
      <c r="A79" s="66"/>
      <c r="B79" s="61" t="s">
        <v>85</v>
      </c>
    </row>
    <row r="80" spans="1:5" ht="12.75" customHeight="1" x14ac:dyDescent="0.2">
      <c r="A80" s="66">
        <f>A75+1</f>
        <v>9</v>
      </c>
      <c r="B80" s="67" t="s">
        <v>36</v>
      </c>
      <c r="C80" s="67" t="s">
        <v>37</v>
      </c>
      <c r="D80" s="68" t="s">
        <v>38</v>
      </c>
      <c r="E80" s="68" t="s">
        <v>38</v>
      </c>
    </row>
    <row r="81" spans="1:12" ht="25.5" customHeight="1" x14ac:dyDescent="0.2">
      <c r="A81" s="66"/>
      <c r="B81" s="79"/>
      <c r="C81" s="79"/>
      <c r="D81" s="79"/>
      <c r="E81" s="79"/>
    </row>
    <row r="82" spans="1:12" ht="25.5" customHeight="1" x14ac:dyDescent="0.2">
      <c r="A82" s="66"/>
      <c r="B82" s="80"/>
      <c r="C82" s="80"/>
      <c r="D82" s="80"/>
      <c r="E82" s="80"/>
    </row>
    <row r="83" spans="1:12" x14ac:dyDescent="0.2">
      <c r="A83" s="66"/>
    </row>
    <row r="84" spans="1:12" ht="12.75" customHeight="1" x14ac:dyDescent="0.2">
      <c r="A84" s="66"/>
      <c r="B84" s="61" t="s">
        <v>146</v>
      </c>
    </row>
    <row r="85" spans="1:12" ht="12.75" customHeight="1" x14ac:dyDescent="0.2">
      <c r="A85" s="66"/>
      <c r="B85" s="61" t="s">
        <v>145</v>
      </c>
    </row>
    <row r="86" spans="1:12" ht="12.75" customHeight="1" x14ac:dyDescent="0.2">
      <c r="A86" s="66"/>
      <c r="B86" s="61" t="s">
        <v>63</v>
      </c>
    </row>
    <row r="87" spans="1:12" ht="12.75" customHeight="1" x14ac:dyDescent="0.2">
      <c r="A87" s="66"/>
    </row>
    <row r="88" spans="1:12" ht="12.75" customHeight="1" x14ac:dyDescent="0.2">
      <c r="A88" s="66"/>
      <c r="C88" s="90" t="s">
        <v>39</v>
      </c>
      <c r="D88" s="90"/>
      <c r="E88" s="90"/>
    </row>
    <row r="89" spans="1:12" ht="12.75" customHeight="1" x14ac:dyDescent="0.2">
      <c r="A89" s="66"/>
      <c r="C89" s="69"/>
      <c r="D89" s="70" t="s">
        <v>42</v>
      </c>
      <c r="E89" s="70" t="s">
        <v>41</v>
      </c>
    </row>
    <row r="90" spans="1:12" ht="12.75" customHeight="1" x14ac:dyDescent="0.2">
      <c r="A90" s="66"/>
      <c r="B90" s="71" t="s">
        <v>155</v>
      </c>
      <c r="C90" s="69" t="s">
        <v>179</v>
      </c>
      <c r="D90" s="72">
        <v>200</v>
      </c>
      <c r="E90" s="72">
        <v>1</v>
      </c>
    </row>
    <row r="91" spans="1:12" ht="12.75" customHeight="1" x14ac:dyDescent="0.2">
      <c r="A91" s="66"/>
      <c r="C91" s="69" t="s">
        <v>40</v>
      </c>
      <c r="D91" s="72">
        <v>500</v>
      </c>
      <c r="E91" s="72">
        <v>2</v>
      </c>
    </row>
    <row r="92" spans="1:12" ht="12.75" customHeight="1" x14ac:dyDescent="0.2">
      <c r="A92" s="66"/>
      <c r="C92" s="69" t="s">
        <v>22</v>
      </c>
      <c r="D92" s="72">
        <v>400</v>
      </c>
      <c r="E92" s="72">
        <v>25</v>
      </c>
    </row>
    <row r="93" spans="1:12" ht="12.75" customHeight="1" x14ac:dyDescent="0.2">
      <c r="A93" s="66"/>
      <c r="C93" s="69" t="s">
        <v>180</v>
      </c>
      <c r="D93" s="72">
        <f>D90+D91-D92</f>
        <v>300</v>
      </c>
      <c r="E93" s="69"/>
    </row>
    <row r="94" spans="1:12" ht="12.75" customHeight="1" x14ac:dyDescent="0.2">
      <c r="A94" s="66"/>
    </row>
    <row r="95" spans="1:12" ht="12.75" customHeight="1" x14ac:dyDescent="0.2">
      <c r="A95" s="66"/>
      <c r="B95" s="61" t="s">
        <v>87</v>
      </c>
      <c r="F95" s="62"/>
      <c r="G95" s="62"/>
      <c r="H95" s="62"/>
      <c r="I95" s="62"/>
    </row>
    <row r="96" spans="1:12" ht="12.75" customHeight="1" x14ac:dyDescent="0.2">
      <c r="A96" s="66">
        <f>A80+1</f>
        <v>10</v>
      </c>
      <c r="B96" s="67" t="s">
        <v>36</v>
      </c>
      <c r="C96" s="67" t="s">
        <v>37</v>
      </c>
      <c r="D96" s="68" t="s">
        <v>38</v>
      </c>
      <c r="E96" s="68" t="s">
        <v>38</v>
      </c>
      <c r="F96" s="62"/>
      <c r="G96" s="62"/>
      <c r="H96" s="62"/>
      <c r="I96" s="62"/>
      <c r="L96" s="62"/>
    </row>
    <row r="97" spans="1:12" ht="25.5" customHeight="1" x14ac:dyDescent="0.2">
      <c r="A97" s="66"/>
      <c r="B97" s="79"/>
      <c r="C97" s="79"/>
      <c r="D97" s="79"/>
      <c r="E97" s="79"/>
      <c r="F97" s="62"/>
      <c r="G97" s="62"/>
      <c r="H97" s="62"/>
      <c r="I97" s="62"/>
      <c r="L97" s="62"/>
    </row>
    <row r="98" spans="1:12" ht="25.5" customHeight="1" x14ac:dyDescent="0.2">
      <c r="A98" s="66"/>
      <c r="B98" s="80"/>
      <c r="C98" s="80"/>
      <c r="D98" s="80"/>
      <c r="E98" s="80"/>
      <c r="F98" s="62"/>
      <c r="G98" s="62"/>
      <c r="H98" s="62"/>
      <c r="I98" s="62"/>
      <c r="L98" s="62"/>
    </row>
    <row r="99" spans="1:12" x14ac:dyDescent="0.2">
      <c r="A99" s="66"/>
      <c r="F99" s="62"/>
      <c r="G99" s="62"/>
      <c r="H99" s="62"/>
      <c r="I99" s="62"/>
      <c r="L99" s="62"/>
    </row>
    <row r="100" spans="1:12" ht="12.75" customHeight="1" x14ac:dyDescent="0.2">
      <c r="A100" s="66"/>
      <c r="F100" s="62"/>
      <c r="G100" s="62"/>
      <c r="H100" s="62"/>
      <c r="I100" s="62"/>
      <c r="L100" s="62"/>
    </row>
    <row r="101" spans="1:12" ht="12.75" customHeight="1" x14ac:dyDescent="0.2">
      <c r="A101" s="66"/>
      <c r="B101" s="61" t="s">
        <v>88</v>
      </c>
    </row>
    <row r="102" spans="1:12" ht="12.75" customHeight="1" x14ac:dyDescent="0.2">
      <c r="A102" s="66">
        <f>A96+1</f>
        <v>11</v>
      </c>
      <c r="B102" s="67" t="s">
        <v>36</v>
      </c>
      <c r="C102" s="67" t="s">
        <v>37</v>
      </c>
      <c r="D102" s="68" t="s">
        <v>38</v>
      </c>
      <c r="E102" s="68" t="s">
        <v>38</v>
      </c>
    </row>
    <row r="103" spans="1:12" ht="25.5" customHeight="1" x14ac:dyDescent="0.2">
      <c r="A103" s="66"/>
      <c r="B103" s="79"/>
      <c r="C103" s="79"/>
      <c r="D103" s="79"/>
      <c r="E103" s="79"/>
    </row>
    <row r="104" spans="1:12" ht="25.5" customHeight="1" x14ac:dyDescent="0.2">
      <c r="A104" s="66"/>
      <c r="B104" s="80"/>
      <c r="C104" s="80"/>
      <c r="D104" s="80"/>
      <c r="E104" s="80"/>
    </row>
    <row r="105" spans="1:12" x14ac:dyDescent="0.2">
      <c r="A105" s="66"/>
    </row>
    <row r="106" spans="1:12" ht="12.75" customHeight="1" x14ac:dyDescent="0.2">
      <c r="A106" s="66"/>
      <c r="B106" s="61" t="s">
        <v>89</v>
      </c>
    </row>
    <row r="107" spans="1:12" ht="12.75" customHeight="1" x14ac:dyDescent="0.2">
      <c r="A107" s="66">
        <f>A102+1</f>
        <v>12</v>
      </c>
      <c r="B107" s="67" t="s">
        <v>36</v>
      </c>
      <c r="C107" s="67" t="s">
        <v>37</v>
      </c>
      <c r="D107" s="68" t="s">
        <v>38</v>
      </c>
      <c r="E107" s="68" t="s">
        <v>38</v>
      </c>
    </row>
    <row r="108" spans="1:12" ht="25.5" customHeight="1" x14ac:dyDescent="0.2">
      <c r="A108" s="66"/>
      <c r="B108" s="79"/>
      <c r="C108" s="79"/>
      <c r="D108" s="79"/>
      <c r="E108" s="79"/>
    </row>
    <row r="109" spans="1:12" ht="25.5" customHeight="1" x14ac:dyDescent="0.2">
      <c r="A109" s="66"/>
      <c r="B109" s="80"/>
      <c r="C109" s="80"/>
      <c r="D109" s="80"/>
      <c r="E109" s="80"/>
    </row>
    <row r="110" spans="1:12" ht="12.75" customHeight="1" x14ac:dyDescent="0.2">
      <c r="A110" s="66"/>
    </row>
    <row r="111" spans="1:12" ht="12.75" customHeight="1" x14ac:dyDescent="0.2">
      <c r="A111" s="66"/>
      <c r="B111" s="61" t="s">
        <v>98</v>
      </c>
    </row>
    <row r="112" spans="1:12" ht="12.75" customHeight="1" x14ac:dyDescent="0.2">
      <c r="A112" s="66"/>
    </row>
    <row r="113" spans="1:5" ht="12.75" customHeight="1" x14ac:dyDescent="0.2">
      <c r="A113" s="66">
        <f>A107+1</f>
        <v>13</v>
      </c>
      <c r="B113" s="67" t="s">
        <v>36</v>
      </c>
      <c r="C113" s="67" t="s">
        <v>37</v>
      </c>
      <c r="D113" s="68" t="s">
        <v>38</v>
      </c>
      <c r="E113" s="68" t="s">
        <v>38</v>
      </c>
    </row>
    <row r="114" spans="1:5" ht="25.5" customHeight="1" x14ac:dyDescent="0.2">
      <c r="A114" s="66"/>
      <c r="B114" s="79"/>
      <c r="C114" s="79"/>
      <c r="D114" s="79"/>
      <c r="E114" s="79"/>
    </row>
    <row r="115" spans="1:5" ht="25.5" customHeight="1" x14ac:dyDescent="0.2">
      <c r="A115" s="66"/>
      <c r="B115" s="80"/>
      <c r="C115" s="80"/>
      <c r="D115" s="80"/>
      <c r="E115" s="80"/>
    </row>
    <row r="116" spans="1:5" ht="12.75" customHeight="1" x14ac:dyDescent="0.2">
      <c r="A116" s="66"/>
    </row>
    <row r="117" spans="1:5" ht="12.75" customHeight="1" x14ac:dyDescent="0.2">
      <c r="A117" s="66"/>
      <c r="B117" s="61" t="s">
        <v>181</v>
      </c>
    </row>
    <row r="118" spans="1:5" ht="12.75" customHeight="1" x14ac:dyDescent="0.2">
      <c r="A118" s="66"/>
    </row>
    <row r="119" spans="1:5" ht="12.75" customHeight="1" x14ac:dyDescent="0.2">
      <c r="A119" s="66">
        <f>A113+1</f>
        <v>14</v>
      </c>
      <c r="B119" s="67" t="s">
        <v>36</v>
      </c>
      <c r="C119" s="67" t="s">
        <v>37</v>
      </c>
      <c r="D119" s="68" t="s">
        <v>38</v>
      </c>
      <c r="E119" s="68" t="s">
        <v>38</v>
      </c>
    </row>
    <row r="120" spans="1:5" ht="25.5" customHeight="1" x14ac:dyDescent="0.2">
      <c r="A120" s="66"/>
      <c r="B120" s="79"/>
      <c r="C120" s="79"/>
      <c r="D120" s="79"/>
      <c r="E120" s="79"/>
    </row>
    <row r="121" spans="1:5" ht="25.5" customHeight="1" x14ac:dyDescent="0.2">
      <c r="A121" s="66"/>
      <c r="B121" s="80"/>
      <c r="C121" s="80"/>
      <c r="D121" s="80"/>
      <c r="E121" s="80"/>
    </row>
    <row r="122" spans="1:5" ht="12.75" customHeight="1" x14ac:dyDescent="0.2">
      <c r="A122" s="66"/>
    </row>
    <row r="123" spans="1:5" ht="12.75" customHeight="1" x14ac:dyDescent="0.2">
      <c r="A123" s="66"/>
      <c r="B123" s="61" t="s">
        <v>19</v>
      </c>
    </row>
    <row r="124" spans="1:5" ht="12.75" customHeight="1" x14ac:dyDescent="0.2">
      <c r="A124" s="66"/>
    </row>
    <row r="125" spans="1:5" ht="12.75" customHeight="1" x14ac:dyDescent="0.2">
      <c r="A125" s="66">
        <f>A119+1</f>
        <v>15</v>
      </c>
      <c r="B125" s="67" t="s">
        <v>36</v>
      </c>
      <c r="C125" s="67" t="s">
        <v>37</v>
      </c>
      <c r="D125" s="68" t="s">
        <v>38</v>
      </c>
      <c r="E125" s="68" t="s">
        <v>38</v>
      </c>
    </row>
    <row r="126" spans="1:5" ht="25.5" customHeight="1" x14ac:dyDescent="0.2">
      <c r="A126" s="66"/>
      <c r="B126" s="79"/>
      <c r="C126" s="79"/>
      <c r="D126" s="79"/>
      <c r="E126" s="79"/>
    </row>
    <row r="127" spans="1:5" ht="25.5" customHeight="1" x14ac:dyDescent="0.2">
      <c r="A127" s="66"/>
      <c r="B127" s="80"/>
      <c r="C127" s="80"/>
      <c r="D127" s="80"/>
      <c r="E127" s="80"/>
    </row>
    <row r="128" spans="1:5" ht="12.75" customHeight="1" x14ac:dyDescent="0.2">
      <c r="A128" s="66"/>
    </row>
    <row r="129" spans="1:5" ht="12.75" customHeight="1" x14ac:dyDescent="0.2">
      <c r="A129" s="66"/>
      <c r="B129" s="61" t="s">
        <v>31</v>
      </c>
    </row>
    <row r="130" spans="1:5" ht="12.75" customHeight="1" x14ac:dyDescent="0.2">
      <c r="A130" s="66"/>
    </row>
    <row r="131" spans="1:5" ht="12.75" customHeight="1" x14ac:dyDescent="0.2">
      <c r="A131" s="66">
        <f>A125+1</f>
        <v>16</v>
      </c>
      <c r="B131" s="67" t="s">
        <v>36</v>
      </c>
      <c r="C131" s="67" t="s">
        <v>37</v>
      </c>
      <c r="D131" s="68" t="s">
        <v>38</v>
      </c>
      <c r="E131" s="68" t="s">
        <v>38</v>
      </c>
    </row>
    <row r="132" spans="1:5" ht="25.5" customHeight="1" x14ac:dyDescent="0.2">
      <c r="A132" s="66"/>
      <c r="B132" s="79"/>
      <c r="C132" s="79"/>
      <c r="D132" s="79"/>
      <c r="E132" s="79"/>
    </row>
    <row r="133" spans="1:5" ht="25.5" customHeight="1" x14ac:dyDescent="0.2">
      <c r="A133" s="66"/>
      <c r="B133" s="80"/>
      <c r="C133" s="80"/>
      <c r="D133" s="80"/>
      <c r="E133" s="80"/>
    </row>
    <row r="134" spans="1:5" ht="12.75" customHeight="1" x14ac:dyDescent="0.2">
      <c r="A134" s="66"/>
    </row>
    <row r="135" spans="1:5" ht="12.75" customHeight="1" x14ac:dyDescent="0.2">
      <c r="A135" s="66"/>
      <c r="B135" s="61" t="s">
        <v>33</v>
      </c>
    </row>
    <row r="136" spans="1:5" ht="12.75" customHeight="1" x14ac:dyDescent="0.2">
      <c r="A136" s="66"/>
    </row>
    <row r="137" spans="1:5" ht="12.75" customHeight="1" x14ac:dyDescent="0.2">
      <c r="A137" s="66">
        <f>A131+1</f>
        <v>17</v>
      </c>
      <c r="B137" s="67" t="s">
        <v>36</v>
      </c>
      <c r="C137" s="67" t="s">
        <v>37</v>
      </c>
      <c r="D137" s="68" t="s">
        <v>38</v>
      </c>
      <c r="E137" s="68" t="s">
        <v>38</v>
      </c>
    </row>
    <row r="138" spans="1:5" ht="25.5" customHeight="1" x14ac:dyDescent="0.2">
      <c r="A138" s="66"/>
      <c r="B138" s="79"/>
      <c r="C138" s="79"/>
      <c r="D138" s="79"/>
      <c r="E138" s="79"/>
    </row>
    <row r="139" spans="1:5" ht="25.5" customHeight="1" x14ac:dyDescent="0.2">
      <c r="A139" s="66"/>
      <c r="B139" s="80"/>
      <c r="C139" s="80"/>
      <c r="D139" s="80"/>
      <c r="E139" s="80"/>
    </row>
    <row r="140" spans="1:5" ht="12.75" customHeight="1" x14ac:dyDescent="0.2">
      <c r="A140" s="66"/>
    </row>
    <row r="141" spans="1:5" ht="12.75" customHeight="1" x14ac:dyDescent="0.2">
      <c r="A141" s="66"/>
      <c r="B141" s="61" t="s">
        <v>147</v>
      </c>
    </row>
    <row r="142" spans="1:5" ht="12.75" customHeight="1" x14ac:dyDescent="0.2">
      <c r="A142" s="66"/>
    </row>
    <row r="143" spans="1:5" x14ac:dyDescent="0.2">
      <c r="A143" s="66">
        <f>A137+1</f>
        <v>18</v>
      </c>
      <c r="B143" s="67" t="s">
        <v>36</v>
      </c>
      <c r="C143" s="67" t="s">
        <v>37</v>
      </c>
      <c r="D143" s="68" t="s">
        <v>38</v>
      </c>
      <c r="E143" s="68" t="s">
        <v>38</v>
      </c>
    </row>
    <row r="144" spans="1:5" ht="25.5" customHeight="1" x14ac:dyDescent="0.2">
      <c r="A144" s="66"/>
      <c r="B144" s="79"/>
      <c r="C144" s="79"/>
      <c r="D144" s="79"/>
      <c r="E144" s="79"/>
    </row>
    <row r="145" spans="1:5" ht="25.5" customHeight="1" x14ac:dyDescent="0.2">
      <c r="A145" s="66"/>
      <c r="B145" s="80"/>
      <c r="C145" s="80"/>
      <c r="D145" s="80"/>
      <c r="E145" s="80"/>
    </row>
    <row r="146" spans="1:5" ht="12.75" customHeight="1" x14ac:dyDescent="0.2">
      <c r="A146" s="66"/>
    </row>
    <row r="147" spans="1:5" ht="12.75" customHeight="1" x14ac:dyDescent="0.2">
      <c r="A147" s="66"/>
      <c r="B147" s="61" t="s">
        <v>91</v>
      </c>
    </row>
    <row r="148" spans="1:5" ht="12.75" customHeight="1" x14ac:dyDescent="0.2">
      <c r="A148" s="66"/>
    </row>
    <row r="149" spans="1:5" x14ac:dyDescent="0.2">
      <c r="A149" s="66">
        <f>A143+1</f>
        <v>19</v>
      </c>
      <c r="B149" s="67" t="s">
        <v>36</v>
      </c>
      <c r="C149" s="67" t="s">
        <v>37</v>
      </c>
      <c r="D149" s="68" t="s">
        <v>38</v>
      </c>
      <c r="E149" s="68" t="s">
        <v>38</v>
      </c>
    </row>
    <row r="150" spans="1:5" ht="25.5" customHeight="1" x14ac:dyDescent="0.2">
      <c r="A150" s="66"/>
      <c r="B150" s="79"/>
      <c r="C150" s="79"/>
      <c r="D150" s="79"/>
      <c r="E150" s="79"/>
    </row>
    <row r="151" spans="1:5" ht="25.5" customHeight="1" x14ac:dyDescent="0.2">
      <c r="A151" s="66"/>
      <c r="B151" s="80"/>
      <c r="C151" s="80"/>
      <c r="D151" s="80"/>
      <c r="E151" s="80"/>
    </row>
    <row r="152" spans="1:5" ht="12.75" customHeight="1" x14ac:dyDescent="0.2">
      <c r="A152" s="66"/>
    </row>
    <row r="153" spans="1:5" ht="12.75" customHeight="1" x14ac:dyDescent="0.2">
      <c r="A153" s="66"/>
      <c r="B153" s="61" t="s">
        <v>148</v>
      </c>
    </row>
    <row r="154" spans="1:5" ht="12.75" customHeight="1" x14ac:dyDescent="0.2">
      <c r="A154" s="66"/>
      <c r="B154" s="61" t="s">
        <v>182</v>
      </c>
    </row>
    <row r="155" spans="1:5" ht="12.75" customHeight="1" x14ac:dyDescent="0.2">
      <c r="A155" s="66"/>
    </row>
    <row r="156" spans="1:5" x14ac:dyDescent="0.2">
      <c r="A156" s="66">
        <f>A149+1</f>
        <v>20</v>
      </c>
      <c r="B156" s="67" t="s">
        <v>36</v>
      </c>
      <c r="C156" s="67" t="s">
        <v>37</v>
      </c>
      <c r="D156" s="68" t="s">
        <v>38</v>
      </c>
      <c r="E156" s="68" t="s">
        <v>38</v>
      </c>
    </row>
    <row r="157" spans="1:5" ht="25.5" customHeight="1" x14ac:dyDescent="0.2">
      <c r="A157" s="66"/>
      <c r="B157" s="81"/>
      <c r="C157" s="79"/>
      <c r="D157" s="79"/>
      <c r="E157" s="79"/>
    </row>
    <row r="158" spans="1:5" ht="25.5" customHeight="1" x14ac:dyDescent="0.2">
      <c r="A158" s="66"/>
      <c r="B158" s="80"/>
      <c r="C158" s="82"/>
      <c r="D158" s="80"/>
      <c r="E158" s="80"/>
    </row>
    <row r="159" spans="1:5" ht="12.75" customHeight="1" x14ac:dyDescent="0.2">
      <c r="A159" s="66"/>
    </row>
    <row r="160" spans="1:5" ht="12.75" customHeight="1" x14ac:dyDescent="0.2">
      <c r="A160" s="66"/>
      <c r="B160" s="61" t="s">
        <v>20</v>
      </c>
    </row>
    <row r="161" spans="1:5" ht="12.75" customHeight="1" x14ac:dyDescent="0.2">
      <c r="A161" s="66"/>
    </row>
    <row r="162" spans="1:5" ht="12.75" customHeight="1" x14ac:dyDescent="0.2">
      <c r="A162" s="66">
        <f>A156+1</f>
        <v>21</v>
      </c>
      <c r="B162" s="67" t="s">
        <v>36</v>
      </c>
      <c r="C162" s="67" t="s">
        <v>37</v>
      </c>
      <c r="D162" s="68" t="s">
        <v>38</v>
      </c>
      <c r="E162" s="68" t="s">
        <v>38</v>
      </c>
    </row>
    <row r="163" spans="1:5" ht="25.5" customHeight="1" x14ac:dyDescent="0.2">
      <c r="A163" s="66"/>
      <c r="B163" s="79"/>
      <c r="C163" s="79"/>
      <c r="D163" s="79"/>
      <c r="E163" s="79"/>
    </row>
    <row r="164" spans="1:5" ht="25.5" customHeight="1" x14ac:dyDescent="0.2">
      <c r="A164" s="66"/>
      <c r="B164" s="79"/>
      <c r="C164" s="79"/>
      <c r="D164" s="79"/>
      <c r="E164" s="79"/>
    </row>
    <row r="165" spans="1:5" ht="25.5" customHeight="1" x14ac:dyDescent="0.2">
      <c r="A165" s="66"/>
      <c r="B165" s="80"/>
      <c r="C165" s="80"/>
      <c r="D165" s="80"/>
      <c r="E165" s="80"/>
    </row>
    <row r="166" spans="1:5" ht="12.75" customHeight="1" x14ac:dyDescent="0.2">
      <c r="A166" s="66"/>
    </row>
    <row r="167" spans="1:5" ht="12.75" customHeight="1" x14ac:dyDescent="0.2">
      <c r="A167" s="66"/>
      <c r="B167" s="61" t="s">
        <v>66</v>
      </c>
    </row>
    <row r="168" spans="1:5" ht="12.75" customHeight="1" x14ac:dyDescent="0.2">
      <c r="A168" s="66"/>
    </row>
    <row r="169" spans="1:5" ht="12.75" customHeight="1" x14ac:dyDescent="0.2">
      <c r="A169" s="66">
        <f>1+A162</f>
        <v>22</v>
      </c>
      <c r="B169" s="67" t="s">
        <v>36</v>
      </c>
      <c r="C169" s="67" t="s">
        <v>37</v>
      </c>
      <c r="D169" s="68" t="s">
        <v>38</v>
      </c>
      <c r="E169" s="68" t="s">
        <v>38</v>
      </c>
    </row>
    <row r="170" spans="1:5" ht="25.5" customHeight="1" x14ac:dyDescent="0.2">
      <c r="A170" s="66"/>
      <c r="B170" s="79"/>
      <c r="C170" s="79"/>
      <c r="D170" s="79"/>
      <c r="E170" s="79"/>
    </row>
    <row r="171" spans="1:5" ht="25.5" customHeight="1" x14ac:dyDescent="0.2">
      <c r="A171" s="66"/>
      <c r="B171" s="80"/>
      <c r="C171" s="80"/>
      <c r="D171" s="80"/>
      <c r="E171" s="80"/>
    </row>
    <row r="172" spans="1:5" ht="12.75" customHeight="1" x14ac:dyDescent="0.2">
      <c r="A172" s="66"/>
    </row>
    <row r="173" spans="1:5" ht="12.75" customHeight="1" x14ac:dyDescent="0.2">
      <c r="A173" s="66"/>
      <c r="B173" s="61" t="s">
        <v>21</v>
      </c>
    </row>
    <row r="174" spans="1:5" ht="12.75" customHeight="1" x14ac:dyDescent="0.2">
      <c r="A174" s="66"/>
    </row>
    <row r="175" spans="1:5" ht="12.75" customHeight="1" x14ac:dyDescent="0.2">
      <c r="A175" s="66">
        <f>A169+1</f>
        <v>23</v>
      </c>
      <c r="B175" s="67" t="s">
        <v>36</v>
      </c>
      <c r="C175" s="67" t="s">
        <v>37</v>
      </c>
      <c r="D175" s="68" t="s">
        <v>38</v>
      </c>
      <c r="E175" s="68" t="s">
        <v>38</v>
      </c>
    </row>
    <row r="176" spans="1:5" ht="25.5" customHeight="1" x14ac:dyDescent="0.2">
      <c r="A176" s="66"/>
      <c r="B176" s="79"/>
      <c r="C176" s="79"/>
      <c r="D176" s="79"/>
      <c r="E176" s="79"/>
    </row>
    <row r="177" spans="1:7" ht="25.5" customHeight="1" x14ac:dyDescent="0.2">
      <c r="A177" s="66"/>
      <c r="B177" s="80"/>
      <c r="C177" s="80"/>
      <c r="D177" s="80"/>
      <c r="E177" s="80"/>
    </row>
    <row r="178" spans="1:7" ht="12.75" customHeight="1" x14ac:dyDescent="0.2">
      <c r="A178" s="66"/>
    </row>
    <row r="179" spans="1:7" ht="12.75" customHeight="1" x14ac:dyDescent="0.2">
      <c r="A179" s="66"/>
      <c r="B179" s="61" t="s">
        <v>99</v>
      </c>
    </row>
    <row r="180" spans="1:7" ht="12.75" customHeight="1" x14ac:dyDescent="0.2">
      <c r="A180" s="66"/>
      <c r="B180" s="61" t="s">
        <v>183</v>
      </c>
    </row>
    <row r="181" spans="1:7" ht="12.75" customHeight="1" x14ac:dyDescent="0.2">
      <c r="A181" s="66"/>
    </row>
    <row r="182" spans="1:7" x14ac:dyDescent="0.2">
      <c r="A182" s="66">
        <f>A175+1</f>
        <v>24</v>
      </c>
      <c r="B182" s="67" t="s">
        <v>36</v>
      </c>
      <c r="C182" s="67" t="s">
        <v>37</v>
      </c>
      <c r="D182" s="68" t="s">
        <v>38</v>
      </c>
      <c r="E182" s="68" t="s">
        <v>38</v>
      </c>
    </row>
    <row r="183" spans="1:7" ht="25.5" customHeight="1" x14ac:dyDescent="0.2">
      <c r="A183" s="66"/>
      <c r="B183" s="79"/>
      <c r="C183" s="79"/>
      <c r="D183" s="79"/>
      <c r="E183" s="79"/>
    </row>
    <row r="184" spans="1:7" ht="25.5" customHeight="1" x14ac:dyDescent="0.2">
      <c r="A184" s="66"/>
      <c r="B184" s="80"/>
      <c r="C184" s="80"/>
      <c r="D184" s="80"/>
      <c r="E184" s="80"/>
    </row>
    <row r="185" spans="1:7" ht="12.75" customHeight="1" x14ac:dyDescent="0.2">
      <c r="A185" s="66"/>
    </row>
    <row r="186" spans="1:7" ht="12.75" customHeight="1" x14ac:dyDescent="0.2">
      <c r="A186" s="66"/>
      <c r="B186" s="61" t="s">
        <v>149</v>
      </c>
    </row>
    <row r="187" spans="1:7" ht="12.75" customHeight="1" x14ac:dyDescent="0.2">
      <c r="A187" s="66"/>
    </row>
    <row r="188" spans="1:7" ht="12.75" customHeight="1" x14ac:dyDescent="0.2">
      <c r="A188" s="66">
        <f>A182+1</f>
        <v>25</v>
      </c>
      <c r="B188" s="67" t="s">
        <v>36</v>
      </c>
      <c r="C188" s="67" t="s">
        <v>37</v>
      </c>
      <c r="D188" s="68" t="s">
        <v>38</v>
      </c>
      <c r="E188" s="68" t="s">
        <v>38</v>
      </c>
    </row>
    <row r="189" spans="1:7" ht="25.5" customHeight="1" x14ac:dyDescent="0.2">
      <c r="A189" s="66"/>
      <c r="B189" s="79"/>
      <c r="C189" s="79"/>
      <c r="D189" s="79"/>
      <c r="E189" s="79"/>
      <c r="G189" s="73"/>
    </row>
    <row r="190" spans="1:7" ht="25.5" customHeight="1" x14ac:dyDescent="0.2">
      <c r="A190" s="66"/>
      <c r="B190" s="80"/>
      <c r="C190" s="80"/>
      <c r="D190" s="80"/>
      <c r="E190" s="80"/>
      <c r="G190" s="73"/>
    </row>
    <row r="191" spans="1:7" ht="12.75" customHeight="1" x14ac:dyDescent="0.2">
      <c r="A191" s="66"/>
      <c r="G191" s="73"/>
    </row>
    <row r="192" spans="1:7" ht="12.75" customHeight="1" x14ac:dyDescent="0.2">
      <c r="A192" s="66"/>
      <c r="B192" s="61" t="s">
        <v>150</v>
      </c>
    </row>
    <row r="193" spans="1:5" ht="12.75" customHeight="1" x14ac:dyDescent="0.2">
      <c r="A193" s="66"/>
    </row>
    <row r="194" spans="1:5" ht="12.75" customHeight="1" x14ac:dyDescent="0.2">
      <c r="A194" s="66">
        <f>A188+1</f>
        <v>26</v>
      </c>
      <c r="B194" s="67" t="s">
        <v>36</v>
      </c>
      <c r="C194" s="67" t="s">
        <v>37</v>
      </c>
      <c r="D194" s="68" t="s">
        <v>38</v>
      </c>
      <c r="E194" s="68" t="s">
        <v>38</v>
      </c>
    </row>
    <row r="195" spans="1:5" ht="25.5" customHeight="1" x14ac:dyDescent="0.2">
      <c r="A195" s="66"/>
      <c r="B195" s="79"/>
      <c r="C195" s="79"/>
      <c r="D195" s="79"/>
      <c r="E195" s="79"/>
    </row>
    <row r="196" spans="1:5" ht="25.5" customHeight="1" x14ac:dyDescent="0.2">
      <c r="A196" s="66"/>
      <c r="B196" s="80"/>
      <c r="C196" s="80"/>
      <c r="D196" s="80"/>
      <c r="E196" s="80"/>
    </row>
    <row r="197" spans="1:5" ht="12.75" customHeight="1" x14ac:dyDescent="0.2">
      <c r="A197" s="66"/>
    </row>
    <row r="198" spans="1:5" ht="12.75" customHeight="1" x14ac:dyDescent="0.2">
      <c r="A198" s="66"/>
      <c r="B198" s="61" t="s">
        <v>68</v>
      </c>
    </row>
    <row r="199" spans="1:5" ht="12.75" customHeight="1" x14ac:dyDescent="0.2">
      <c r="A199" s="66"/>
    </row>
    <row r="200" spans="1:5" ht="12.75" customHeight="1" x14ac:dyDescent="0.2">
      <c r="A200" s="66">
        <f>A194+1</f>
        <v>27</v>
      </c>
      <c r="B200" s="67" t="s">
        <v>36</v>
      </c>
      <c r="C200" s="67" t="s">
        <v>37</v>
      </c>
      <c r="D200" s="68" t="s">
        <v>38</v>
      </c>
      <c r="E200" s="68" t="s">
        <v>38</v>
      </c>
    </row>
    <row r="201" spans="1:5" ht="25.5" customHeight="1" x14ac:dyDescent="0.2">
      <c r="A201" s="66"/>
      <c r="B201" s="79"/>
      <c r="C201" s="79"/>
      <c r="D201" s="79"/>
      <c r="E201" s="79"/>
    </row>
    <row r="202" spans="1:5" ht="25.5" customHeight="1" x14ac:dyDescent="0.2">
      <c r="A202" s="66"/>
      <c r="B202" s="80"/>
      <c r="C202" s="80"/>
      <c r="D202" s="80"/>
      <c r="E202" s="80"/>
    </row>
    <row r="203" spans="1:5" ht="12.75" customHeight="1" x14ac:dyDescent="0.2">
      <c r="A203" s="66"/>
    </row>
    <row r="204" spans="1:5" ht="12.75" customHeight="1" x14ac:dyDescent="0.2">
      <c r="A204" s="66"/>
      <c r="B204" s="61" t="s">
        <v>69</v>
      </c>
    </row>
    <row r="205" spans="1:5" ht="12.75" customHeight="1" x14ac:dyDescent="0.2">
      <c r="A205" s="66"/>
    </row>
    <row r="206" spans="1:5" ht="12.75" customHeight="1" x14ac:dyDescent="0.2">
      <c r="A206" s="66">
        <f>A200+1</f>
        <v>28</v>
      </c>
      <c r="B206" s="67" t="s">
        <v>36</v>
      </c>
      <c r="C206" s="67" t="s">
        <v>37</v>
      </c>
      <c r="D206" s="68" t="s">
        <v>38</v>
      </c>
      <c r="E206" s="68" t="s">
        <v>38</v>
      </c>
    </row>
    <row r="207" spans="1:5" ht="25.5" customHeight="1" x14ac:dyDescent="0.2">
      <c r="A207" s="66"/>
      <c r="B207" s="79"/>
      <c r="C207" s="79"/>
      <c r="D207" s="79"/>
      <c r="E207" s="79"/>
    </row>
    <row r="208" spans="1:5" ht="25.5" customHeight="1" x14ac:dyDescent="0.2">
      <c r="A208" s="66"/>
      <c r="B208" s="80"/>
      <c r="C208" s="80"/>
      <c r="D208" s="80"/>
      <c r="E208" s="80"/>
    </row>
    <row r="209" spans="1:7" ht="12.75" customHeight="1" x14ac:dyDescent="0.2">
      <c r="A209" s="66"/>
    </row>
    <row r="210" spans="1:7" ht="12.75" customHeight="1" x14ac:dyDescent="0.2">
      <c r="A210" s="66"/>
      <c r="B210" s="61" t="s">
        <v>184</v>
      </c>
    </row>
    <row r="211" spans="1:7" ht="12.75" customHeight="1" x14ac:dyDescent="0.2">
      <c r="A211" s="66"/>
    </row>
    <row r="212" spans="1:7" ht="12.75" customHeight="1" x14ac:dyDescent="0.2">
      <c r="A212" s="66">
        <f>A206+1</f>
        <v>29</v>
      </c>
      <c r="B212" s="67" t="s">
        <v>36</v>
      </c>
      <c r="C212" s="67" t="s">
        <v>37</v>
      </c>
      <c r="D212" s="68" t="s">
        <v>38</v>
      </c>
      <c r="E212" s="68" t="s">
        <v>38</v>
      </c>
    </row>
    <row r="213" spans="1:7" ht="25.5" customHeight="1" x14ac:dyDescent="0.2">
      <c r="A213" s="66"/>
      <c r="B213" s="79"/>
      <c r="C213" s="79"/>
      <c r="D213" s="79"/>
      <c r="E213" s="79"/>
    </row>
    <row r="214" spans="1:7" ht="25.5" customHeight="1" x14ac:dyDescent="0.2">
      <c r="A214" s="66"/>
      <c r="B214" s="80"/>
      <c r="C214" s="80"/>
      <c r="D214" s="80"/>
      <c r="E214" s="80"/>
    </row>
    <row r="215" spans="1:7" ht="12.75" customHeight="1" x14ac:dyDescent="0.2">
      <c r="A215" s="66"/>
    </row>
    <row r="216" spans="1:7" ht="12.75" customHeight="1" x14ac:dyDescent="0.2">
      <c r="A216" s="66"/>
      <c r="B216" s="61" t="s">
        <v>54</v>
      </c>
    </row>
    <row r="217" spans="1:7" ht="12.75" customHeight="1" x14ac:dyDescent="0.2">
      <c r="A217" s="66"/>
    </row>
    <row r="218" spans="1:7" ht="12.75" customHeight="1" x14ac:dyDescent="0.2">
      <c r="A218" s="66">
        <f>A212+1</f>
        <v>30</v>
      </c>
      <c r="B218" s="67" t="s">
        <v>36</v>
      </c>
      <c r="C218" s="67" t="s">
        <v>37</v>
      </c>
      <c r="D218" s="68" t="s">
        <v>38</v>
      </c>
      <c r="E218" s="68" t="s">
        <v>38</v>
      </c>
    </row>
    <row r="219" spans="1:7" ht="25.5" customHeight="1" x14ac:dyDescent="0.2">
      <c r="A219" s="66"/>
      <c r="B219" s="79"/>
      <c r="C219" s="79"/>
      <c r="D219" s="79"/>
      <c r="E219" s="79"/>
      <c r="G219" s="73"/>
    </row>
    <row r="220" spans="1:7" ht="25.5" customHeight="1" x14ac:dyDescent="0.2">
      <c r="A220" s="66"/>
      <c r="B220" s="79"/>
      <c r="C220" s="79"/>
      <c r="D220" s="79"/>
      <c r="E220" s="79"/>
      <c r="G220" s="73"/>
    </row>
    <row r="221" spans="1:7" ht="25.5" customHeight="1" x14ac:dyDescent="0.2">
      <c r="A221" s="66"/>
      <c r="B221" s="80"/>
      <c r="C221" s="80"/>
      <c r="D221" s="80"/>
      <c r="E221" s="80"/>
    </row>
    <row r="222" spans="1:7" ht="12.75" customHeight="1" x14ac:dyDescent="0.2">
      <c r="A222" s="66"/>
    </row>
    <row r="223" spans="1:7" ht="12.75" customHeight="1" x14ac:dyDescent="0.2">
      <c r="A223" s="66"/>
      <c r="B223" s="60" t="s">
        <v>61</v>
      </c>
      <c r="C223" s="60"/>
      <c r="D223" s="60"/>
      <c r="E223" s="60"/>
    </row>
    <row r="224" spans="1:7" ht="12.75" customHeight="1" x14ac:dyDescent="0.2">
      <c r="A224" s="66"/>
    </row>
    <row r="225" spans="1:5" ht="12.75" customHeight="1" x14ac:dyDescent="0.2">
      <c r="A225" s="66"/>
      <c r="B225" s="61" t="s">
        <v>185</v>
      </c>
    </row>
    <row r="226" spans="1:5" ht="12.75" customHeight="1" x14ac:dyDescent="0.2">
      <c r="A226" s="66"/>
    </row>
    <row r="227" spans="1:5" ht="12.75" customHeight="1" x14ac:dyDescent="0.2">
      <c r="A227" s="66">
        <f>A218+1</f>
        <v>31</v>
      </c>
      <c r="B227" s="67" t="s">
        <v>36</v>
      </c>
      <c r="C227" s="67" t="s">
        <v>37</v>
      </c>
      <c r="D227" s="68" t="s">
        <v>38</v>
      </c>
      <c r="E227" s="68" t="s">
        <v>38</v>
      </c>
    </row>
    <row r="228" spans="1:5" ht="25.5" customHeight="1" x14ac:dyDescent="0.2">
      <c r="A228" s="66"/>
      <c r="B228" s="79"/>
      <c r="C228" s="79"/>
      <c r="D228" s="79"/>
      <c r="E228" s="79"/>
    </row>
    <row r="229" spans="1:5" ht="25.5" customHeight="1" x14ac:dyDescent="0.2">
      <c r="A229" s="66"/>
      <c r="B229" s="80"/>
      <c r="C229" s="80"/>
      <c r="D229" s="80"/>
      <c r="E229" s="80"/>
    </row>
    <row r="230" spans="1:5" ht="12.75" customHeight="1" x14ac:dyDescent="0.2">
      <c r="A230" s="66"/>
    </row>
    <row r="231" spans="1:5" ht="12.75" customHeight="1" x14ac:dyDescent="0.2">
      <c r="A231" s="66"/>
      <c r="B231" s="61" t="s">
        <v>47</v>
      </c>
    </row>
    <row r="232" spans="1:5" ht="12.75" customHeight="1" x14ac:dyDescent="0.2">
      <c r="A232" s="66"/>
    </row>
    <row r="233" spans="1:5" x14ac:dyDescent="0.2">
      <c r="A233" s="66">
        <f>A227+1</f>
        <v>32</v>
      </c>
      <c r="B233" s="67" t="s">
        <v>36</v>
      </c>
      <c r="C233" s="67" t="s">
        <v>37</v>
      </c>
      <c r="D233" s="68" t="s">
        <v>38</v>
      </c>
      <c r="E233" s="68" t="s">
        <v>38</v>
      </c>
    </row>
    <row r="234" spans="1:5" ht="25.5" customHeight="1" x14ac:dyDescent="0.2">
      <c r="A234" s="66"/>
      <c r="B234" s="79"/>
      <c r="C234" s="79"/>
      <c r="D234" s="79"/>
      <c r="E234" s="79"/>
    </row>
    <row r="235" spans="1:5" ht="25.5" customHeight="1" x14ac:dyDescent="0.2">
      <c r="A235" s="66"/>
      <c r="B235" s="80"/>
      <c r="C235" s="80"/>
      <c r="D235" s="80"/>
      <c r="E235" s="80"/>
    </row>
    <row r="236" spans="1:5" ht="12.75" customHeight="1" x14ac:dyDescent="0.2">
      <c r="A236" s="66"/>
    </row>
    <row r="237" spans="1:5" ht="12.75" customHeight="1" x14ac:dyDescent="0.2">
      <c r="A237" s="66"/>
      <c r="B237" s="61" t="s">
        <v>76</v>
      </c>
    </row>
    <row r="238" spans="1:5" ht="12.75" customHeight="1" x14ac:dyDescent="0.2">
      <c r="A238" s="66"/>
    </row>
    <row r="239" spans="1:5" x14ac:dyDescent="0.2">
      <c r="A239" s="66">
        <f>A233+1</f>
        <v>33</v>
      </c>
      <c r="B239" s="67" t="s">
        <v>36</v>
      </c>
      <c r="C239" s="67" t="s">
        <v>37</v>
      </c>
      <c r="D239" s="68" t="s">
        <v>38</v>
      </c>
      <c r="E239" s="68" t="s">
        <v>38</v>
      </c>
    </row>
    <row r="240" spans="1:5" ht="25.5" customHeight="1" x14ac:dyDescent="0.2">
      <c r="A240" s="66"/>
      <c r="B240" s="79"/>
      <c r="C240" s="79"/>
      <c r="D240" s="79"/>
      <c r="E240" s="79"/>
    </row>
    <row r="241" spans="1:10" ht="25.5" customHeight="1" x14ac:dyDescent="0.2">
      <c r="A241" s="66"/>
      <c r="B241" s="80"/>
      <c r="C241" s="80"/>
      <c r="D241" s="80"/>
      <c r="E241" s="80"/>
    </row>
    <row r="242" spans="1:10" ht="12.75" customHeight="1" x14ac:dyDescent="0.2">
      <c r="A242" s="66"/>
    </row>
    <row r="243" spans="1:10" ht="12.75" customHeight="1" x14ac:dyDescent="0.2">
      <c r="A243" s="66"/>
      <c r="B243" s="61" t="s">
        <v>186</v>
      </c>
    </row>
    <row r="244" spans="1:10" ht="12.75" customHeight="1" x14ac:dyDescent="0.2">
      <c r="A244" s="66"/>
    </row>
    <row r="245" spans="1:10" ht="12.75" customHeight="1" x14ac:dyDescent="0.2">
      <c r="A245" s="66"/>
      <c r="B245" s="70" t="s">
        <v>0</v>
      </c>
      <c r="C245" s="70" t="s">
        <v>48</v>
      </c>
      <c r="D245" s="70" t="s">
        <v>49</v>
      </c>
      <c r="E245" s="70" t="s">
        <v>50</v>
      </c>
    </row>
    <row r="246" spans="1:10" ht="12.75" customHeight="1" x14ac:dyDescent="0.2">
      <c r="A246" s="66"/>
      <c r="B246" s="69"/>
      <c r="C246" s="74"/>
      <c r="D246" s="69"/>
      <c r="E246" s="69"/>
    </row>
    <row r="247" spans="1:10" ht="12.75" customHeight="1" x14ac:dyDescent="0.2">
      <c r="A247" s="66"/>
      <c r="B247" s="69"/>
      <c r="C247" s="69"/>
      <c r="D247" s="69"/>
      <c r="E247" s="69"/>
    </row>
    <row r="248" spans="1:10" ht="12.75" customHeight="1" x14ac:dyDescent="0.2">
      <c r="A248" s="66"/>
      <c r="B248" s="69"/>
      <c r="C248" s="69"/>
      <c r="D248" s="69"/>
      <c r="E248" s="69"/>
    </row>
    <row r="249" spans="1:10" ht="12.75" customHeight="1" x14ac:dyDescent="0.2">
      <c r="A249" s="66"/>
    </row>
    <row r="250" spans="1:10" ht="12.75" customHeight="1" x14ac:dyDescent="0.2">
      <c r="A250" s="66">
        <f>A239+1</f>
        <v>34</v>
      </c>
      <c r="B250" s="67" t="s">
        <v>36</v>
      </c>
      <c r="C250" s="67" t="s">
        <v>37</v>
      </c>
      <c r="D250" s="68" t="s">
        <v>38</v>
      </c>
      <c r="E250" s="68" t="s">
        <v>38</v>
      </c>
      <c r="G250" s="62"/>
      <c r="H250" s="62"/>
      <c r="I250" s="62"/>
      <c r="J250" s="62"/>
    </row>
    <row r="251" spans="1:10" ht="25.5" customHeight="1" x14ac:dyDescent="0.2">
      <c r="A251" s="66"/>
      <c r="B251" s="79"/>
      <c r="C251" s="79"/>
      <c r="D251" s="79"/>
      <c r="E251" s="79"/>
      <c r="G251" s="62"/>
      <c r="H251" s="62"/>
      <c r="I251" s="62"/>
      <c r="J251" s="62"/>
    </row>
    <row r="252" spans="1:10" ht="25.5" customHeight="1" x14ac:dyDescent="0.2">
      <c r="A252" s="66"/>
      <c r="B252" s="79"/>
      <c r="C252" s="79"/>
      <c r="D252" s="79"/>
      <c r="E252" s="79"/>
      <c r="G252" s="62"/>
      <c r="H252" s="62"/>
      <c r="I252" s="62"/>
      <c r="J252" s="62"/>
    </row>
    <row r="253" spans="1:10" ht="25.5" customHeight="1" x14ac:dyDescent="0.2">
      <c r="A253" s="66"/>
      <c r="B253" s="80"/>
      <c r="C253" s="80"/>
      <c r="D253" s="80"/>
      <c r="E253" s="80"/>
      <c r="G253" s="62"/>
      <c r="H253" s="62"/>
      <c r="I253" s="62"/>
      <c r="J253" s="62"/>
    </row>
    <row r="254" spans="1:10" ht="12.75" customHeight="1" x14ac:dyDescent="0.2">
      <c r="A254" s="66"/>
    </row>
    <row r="255" spans="1:10" ht="12.75" customHeight="1" x14ac:dyDescent="0.2">
      <c r="A255" s="66"/>
      <c r="B255" s="61" t="s">
        <v>187</v>
      </c>
    </row>
    <row r="256" spans="1:10" x14ac:dyDescent="0.2">
      <c r="A256" s="66"/>
    </row>
    <row r="257" spans="1:10" ht="12.75" customHeight="1" x14ac:dyDescent="0.2">
      <c r="A257" s="66">
        <f>A250+1</f>
        <v>35</v>
      </c>
      <c r="B257" s="67" t="s">
        <v>36</v>
      </c>
      <c r="C257" s="67" t="s">
        <v>37</v>
      </c>
      <c r="D257" s="68" t="s">
        <v>38</v>
      </c>
      <c r="E257" s="68" t="s">
        <v>38</v>
      </c>
    </row>
    <row r="258" spans="1:10" ht="25.5" customHeight="1" x14ac:dyDescent="0.2">
      <c r="A258" s="66"/>
      <c r="B258" s="79"/>
      <c r="C258" s="79"/>
      <c r="D258" s="79"/>
      <c r="E258" s="79"/>
    </row>
    <row r="259" spans="1:10" ht="25.5" customHeight="1" x14ac:dyDescent="0.2">
      <c r="A259" s="66"/>
      <c r="B259" s="80"/>
      <c r="C259" s="80"/>
      <c r="D259" s="80"/>
      <c r="E259" s="80"/>
    </row>
    <row r="260" spans="1:10" ht="12.75" customHeight="1" x14ac:dyDescent="0.2">
      <c r="A260" s="66"/>
    </row>
    <row r="261" spans="1:10" ht="12.75" customHeight="1" x14ac:dyDescent="0.2">
      <c r="A261" s="66"/>
      <c r="B261" s="61" t="s">
        <v>151</v>
      </c>
    </row>
    <row r="262" spans="1:10" ht="12.75" customHeight="1" x14ac:dyDescent="0.2">
      <c r="A262" s="66"/>
      <c r="G262" s="62"/>
      <c r="H262" s="62"/>
      <c r="I262" s="62"/>
      <c r="J262" s="62"/>
    </row>
    <row r="263" spans="1:10" ht="12.75" customHeight="1" x14ac:dyDescent="0.2">
      <c r="A263" s="66"/>
      <c r="B263" s="70" t="s">
        <v>0</v>
      </c>
      <c r="C263" s="70" t="s">
        <v>48</v>
      </c>
      <c r="D263" s="70" t="s">
        <v>49</v>
      </c>
      <c r="E263" s="70" t="s">
        <v>50</v>
      </c>
      <c r="G263" s="62"/>
      <c r="H263" s="62"/>
      <c r="I263" s="62"/>
      <c r="J263" s="62"/>
    </row>
    <row r="264" spans="1:10" ht="12.75" customHeight="1" x14ac:dyDescent="0.2">
      <c r="A264" s="66"/>
      <c r="B264" s="69"/>
      <c r="C264" s="74"/>
      <c r="D264" s="69"/>
      <c r="E264" s="69"/>
      <c r="G264" s="62"/>
      <c r="H264" s="62"/>
      <c r="I264" s="62"/>
      <c r="J264" s="62"/>
    </row>
    <row r="265" spans="1:10" ht="12.75" customHeight="1" x14ac:dyDescent="0.2">
      <c r="A265" s="66"/>
      <c r="B265" s="69"/>
      <c r="C265" s="69"/>
      <c r="D265" s="69"/>
      <c r="E265" s="69"/>
      <c r="G265" s="62"/>
      <c r="H265" s="62"/>
      <c r="I265" s="62"/>
      <c r="J265" s="62"/>
    </row>
    <row r="266" spans="1:10" ht="12.75" customHeight="1" x14ac:dyDescent="0.2">
      <c r="A266" s="66"/>
      <c r="B266" s="69"/>
      <c r="C266" s="69"/>
      <c r="D266" s="69"/>
      <c r="E266" s="69"/>
      <c r="G266" s="62"/>
      <c r="H266" s="62"/>
      <c r="I266" s="62"/>
      <c r="J266" s="62"/>
    </row>
    <row r="267" spans="1:10" ht="12.75" customHeight="1" x14ac:dyDescent="0.2">
      <c r="A267" s="66"/>
      <c r="G267" s="62"/>
      <c r="H267" s="62"/>
      <c r="I267" s="62"/>
      <c r="J267" s="62"/>
    </row>
    <row r="268" spans="1:10" ht="12.75" customHeight="1" x14ac:dyDescent="0.2">
      <c r="A268" s="66"/>
      <c r="G268" s="62"/>
      <c r="H268" s="62"/>
      <c r="I268" s="62"/>
      <c r="J268" s="62"/>
    </row>
    <row r="269" spans="1:10" ht="12.75" customHeight="1" x14ac:dyDescent="0.2">
      <c r="A269" s="66">
        <f>A257+1</f>
        <v>36</v>
      </c>
      <c r="B269" s="67" t="s">
        <v>36</v>
      </c>
      <c r="C269" s="67" t="s">
        <v>37</v>
      </c>
      <c r="D269" s="68" t="s">
        <v>38</v>
      </c>
      <c r="E269" s="68" t="s">
        <v>38</v>
      </c>
      <c r="G269" s="62"/>
      <c r="H269" s="62"/>
      <c r="I269" s="62"/>
      <c r="J269" s="62"/>
    </row>
    <row r="270" spans="1:10" ht="25.5" customHeight="1" x14ac:dyDescent="0.2">
      <c r="A270" s="66"/>
      <c r="B270" s="79"/>
      <c r="C270" s="79"/>
      <c r="D270" s="79"/>
      <c r="E270" s="79"/>
      <c r="G270" s="62"/>
      <c r="H270" s="62"/>
      <c r="I270" s="62"/>
      <c r="J270" s="62"/>
    </row>
    <row r="271" spans="1:10" ht="25.5" customHeight="1" x14ac:dyDescent="0.2">
      <c r="A271" s="66"/>
      <c r="B271" s="79"/>
      <c r="C271" s="79"/>
      <c r="D271" s="79"/>
      <c r="E271" s="79"/>
      <c r="G271" s="62"/>
      <c r="H271" s="62"/>
      <c r="I271" s="62"/>
      <c r="J271" s="62"/>
    </row>
    <row r="272" spans="1:10" ht="25.5" customHeight="1" x14ac:dyDescent="0.2">
      <c r="A272" s="66"/>
      <c r="B272" s="80"/>
      <c r="C272" s="80"/>
      <c r="D272" s="80"/>
      <c r="E272" s="80"/>
      <c r="G272" s="62"/>
      <c r="H272" s="62"/>
      <c r="I272" s="62"/>
      <c r="J272" s="62"/>
    </row>
    <row r="273" spans="1:5" ht="12.75" customHeight="1" x14ac:dyDescent="0.2">
      <c r="A273" s="66"/>
    </row>
    <row r="274" spans="1:5" ht="12.75" customHeight="1" x14ac:dyDescent="0.2">
      <c r="A274" s="66"/>
      <c r="B274" s="61" t="s">
        <v>95</v>
      </c>
    </row>
    <row r="275" spans="1:5" ht="12.75" customHeight="1" x14ac:dyDescent="0.2">
      <c r="A275" s="66"/>
      <c r="B275" s="61" t="s">
        <v>188</v>
      </c>
    </row>
    <row r="276" spans="1:5" ht="12.75" customHeight="1" x14ac:dyDescent="0.2">
      <c r="A276" s="66"/>
    </row>
    <row r="277" spans="1:5" ht="12.75" customHeight="1" x14ac:dyDescent="0.2">
      <c r="A277" s="66">
        <f>A269+1</f>
        <v>37</v>
      </c>
      <c r="B277" s="67" t="s">
        <v>36</v>
      </c>
      <c r="C277" s="67" t="s">
        <v>37</v>
      </c>
      <c r="D277" s="68" t="s">
        <v>38</v>
      </c>
      <c r="E277" s="68" t="s">
        <v>38</v>
      </c>
    </row>
    <row r="278" spans="1:5" ht="25.5" customHeight="1" x14ac:dyDescent="0.2">
      <c r="A278" s="66"/>
      <c r="B278" s="79"/>
      <c r="C278" s="79"/>
      <c r="D278" s="79"/>
      <c r="E278" s="79"/>
    </row>
    <row r="279" spans="1:5" ht="25.5" customHeight="1" x14ac:dyDescent="0.2">
      <c r="A279" s="66"/>
      <c r="B279" s="80"/>
      <c r="C279" s="80"/>
      <c r="D279" s="80"/>
      <c r="E279" s="80"/>
    </row>
    <row r="280" spans="1:5" ht="12.75" customHeight="1" x14ac:dyDescent="0.2">
      <c r="A280" s="66"/>
    </row>
    <row r="281" spans="1:5" ht="12.75" customHeight="1" x14ac:dyDescent="0.2">
      <c r="A281" s="66"/>
      <c r="B281" s="61" t="s">
        <v>189</v>
      </c>
    </row>
    <row r="282" spans="1:5" ht="12.75" customHeight="1" x14ac:dyDescent="0.2">
      <c r="A282" s="66"/>
      <c r="B282" s="61" t="s">
        <v>152</v>
      </c>
    </row>
    <row r="283" spans="1:5" ht="12.75" customHeight="1" x14ac:dyDescent="0.2">
      <c r="A283" s="66"/>
    </row>
    <row r="284" spans="1:5" ht="12.75" customHeight="1" x14ac:dyDescent="0.2">
      <c r="A284" s="66">
        <f>A277+1</f>
        <v>38</v>
      </c>
      <c r="B284" s="67" t="s">
        <v>36</v>
      </c>
      <c r="C284" s="67" t="s">
        <v>37</v>
      </c>
      <c r="D284" s="68" t="s">
        <v>38</v>
      </c>
      <c r="E284" s="68" t="s">
        <v>38</v>
      </c>
    </row>
    <row r="285" spans="1:5" ht="25.5" customHeight="1" x14ac:dyDescent="0.2">
      <c r="A285" s="66"/>
      <c r="B285" s="79"/>
      <c r="C285" s="79"/>
      <c r="D285" s="79"/>
      <c r="E285" s="79"/>
    </row>
    <row r="286" spans="1:5" ht="25.5" customHeight="1" x14ac:dyDescent="0.2">
      <c r="A286" s="66"/>
      <c r="B286" s="80"/>
      <c r="C286" s="80"/>
      <c r="D286" s="80"/>
      <c r="E286" s="80"/>
    </row>
    <row r="287" spans="1:5" ht="12.75" customHeight="1" x14ac:dyDescent="0.2">
      <c r="A287" s="66"/>
    </row>
    <row r="288" spans="1:5" ht="12.75" customHeight="1" x14ac:dyDescent="0.2">
      <c r="A288" s="66">
        <f>A284+1</f>
        <v>39</v>
      </c>
      <c r="B288" s="61" t="s">
        <v>153</v>
      </c>
    </row>
    <row r="289" spans="1:5" ht="12.75" customHeight="1" x14ac:dyDescent="0.2">
      <c r="A289" s="66"/>
    </row>
    <row r="290" spans="1:5" x14ac:dyDescent="0.2">
      <c r="A290" s="66"/>
      <c r="B290" s="67" t="s">
        <v>36</v>
      </c>
      <c r="C290" s="67" t="s">
        <v>37</v>
      </c>
      <c r="D290" s="68" t="s">
        <v>38</v>
      </c>
      <c r="E290" s="68" t="s">
        <v>38</v>
      </c>
    </row>
    <row r="291" spans="1:5" ht="25.5" customHeight="1" x14ac:dyDescent="0.2">
      <c r="A291" s="66"/>
      <c r="B291" s="79"/>
      <c r="C291" s="79"/>
      <c r="D291" s="79"/>
      <c r="E291" s="79"/>
    </row>
    <row r="292" spans="1:5" ht="25.5" customHeight="1" x14ac:dyDescent="0.2">
      <c r="A292" s="66"/>
      <c r="B292" s="80"/>
      <c r="C292" s="80"/>
      <c r="D292" s="80"/>
      <c r="E292" s="80"/>
    </row>
    <row r="293" spans="1:5" ht="12.75" customHeight="1" x14ac:dyDescent="0.2">
      <c r="A293" s="66"/>
    </row>
    <row r="294" spans="1:5" ht="12.75" customHeight="1" x14ac:dyDescent="0.2">
      <c r="A294" s="66"/>
      <c r="B294" s="61" t="s">
        <v>32</v>
      </c>
    </row>
    <row r="295" spans="1:5" ht="12.75" customHeight="1" x14ac:dyDescent="0.2">
      <c r="A295" s="66"/>
    </row>
    <row r="296" spans="1:5" ht="12.75" customHeight="1" x14ac:dyDescent="0.2">
      <c r="A296" s="66">
        <f>A288+1</f>
        <v>40</v>
      </c>
      <c r="B296" s="67" t="s">
        <v>36</v>
      </c>
      <c r="C296" s="67" t="s">
        <v>37</v>
      </c>
      <c r="D296" s="68" t="s">
        <v>38</v>
      </c>
      <c r="E296" s="68" t="s">
        <v>38</v>
      </c>
    </row>
    <row r="297" spans="1:5" ht="25.5" customHeight="1" x14ac:dyDescent="0.2">
      <c r="A297" s="66"/>
      <c r="B297" s="79"/>
      <c r="C297" s="79"/>
      <c r="D297" s="79"/>
      <c r="E297" s="79"/>
    </row>
    <row r="298" spans="1:5" ht="25.5" customHeight="1" x14ac:dyDescent="0.2">
      <c r="A298" s="66"/>
      <c r="B298" s="80"/>
      <c r="C298" s="80"/>
      <c r="D298" s="80"/>
      <c r="E298" s="80"/>
    </row>
    <row r="299" spans="1:5" ht="12.75" customHeight="1" x14ac:dyDescent="0.2">
      <c r="A299" s="66"/>
    </row>
    <row r="300" spans="1:5" ht="12.75" customHeight="1" x14ac:dyDescent="0.2">
      <c r="A300" s="66"/>
      <c r="B300" s="61" t="s">
        <v>190</v>
      </c>
    </row>
    <row r="301" spans="1:5" ht="12.75" customHeight="1" x14ac:dyDescent="0.2">
      <c r="A301" s="66"/>
    </row>
    <row r="302" spans="1:5" ht="12.75" customHeight="1" x14ac:dyDescent="0.2">
      <c r="A302" s="66">
        <f>A296+1</f>
        <v>41</v>
      </c>
      <c r="B302" s="67" t="s">
        <v>36</v>
      </c>
      <c r="C302" s="67" t="s">
        <v>37</v>
      </c>
      <c r="D302" s="68" t="s">
        <v>38</v>
      </c>
      <c r="E302" s="68" t="s">
        <v>38</v>
      </c>
    </row>
    <row r="303" spans="1:5" ht="25.5" customHeight="1" x14ac:dyDescent="0.2">
      <c r="A303" s="66"/>
      <c r="B303" s="79"/>
      <c r="C303" s="79"/>
      <c r="D303" s="79"/>
      <c r="E303" s="79"/>
    </row>
    <row r="304" spans="1:5" ht="25.5" customHeight="1" x14ac:dyDescent="0.2">
      <c r="A304" s="66"/>
      <c r="B304" s="80"/>
      <c r="C304" s="80"/>
      <c r="D304" s="80"/>
      <c r="E304" s="80"/>
    </row>
    <row r="305" spans="1:5" ht="12.75" customHeight="1" x14ac:dyDescent="0.2">
      <c r="A305" s="66"/>
    </row>
    <row r="306" spans="1:5" ht="12.75" customHeight="1" x14ac:dyDescent="0.2">
      <c r="A306" s="66"/>
      <c r="B306" s="61" t="s">
        <v>70</v>
      </c>
    </row>
    <row r="307" spans="1:5" ht="12.75" customHeight="1" x14ac:dyDescent="0.2">
      <c r="A307" s="66"/>
    </row>
    <row r="308" spans="1:5" ht="12.75" customHeight="1" x14ac:dyDescent="0.2">
      <c r="A308" s="66">
        <f>A302+1</f>
        <v>42</v>
      </c>
      <c r="B308" s="67" t="s">
        <v>36</v>
      </c>
      <c r="C308" s="67" t="s">
        <v>37</v>
      </c>
      <c r="D308" s="68" t="s">
        <v>38</v>
      </c>
      <c r="E308" s="68" t="s">
        <v>38</v>
      </c>
    </row>
    <row r="309" spans="1:5" ht="25.5" customHeight="1" x14ac:dyDescent="0.2">
      <c r="A309" s="66"/>
      <c r="B309" s="79"/>
      <c r="C309" s="79"/>
      <c r="D309" s="79"/>
      <c r="E309" s="79"/>
    </row>
    <row r="310" spans="1:5" ht="25.5" customHeight="1" x14ac:dyDescent="0.2">
      <c r="A310" s="66"/>
      <c r="B310" s="79"/>
      <c r="C310" s="79"/>
      <c r="D310" s="79"/>
      <c r="E310" s="79"/>
    </row>
    <row r="311" spans="1:5" ht="25.5" customHeight="1" x14ac:dyDescent="0.2">
      <c r="A311" s="66"/>
      <c r="B311" s="79"/>
      <c r="C311" s="79"/>
      <c r="D311" s="79"/>
      <c r="E311" s="79"/>
    </row>
    <row r="312" spans="1:5" ht="25.5" customHeight="1" x14ac:dyDescent="0.2">
      <c r="A312" s="66"/>
      <c r="B312" s="80"/>
      <c r="C312" s="80"/>
      <c r="D312" s="80"/>
      <c r="E312" s="80"/>
    </row>
    <row r="313" spans="1:5" ht="12.75" customHeight="1" x14ac:dyDescent="0.2">
      <c r="A313" s="66"/>
    </row>
    <row r="314" spans="1:5" ht="12.75" customHeight="1" x14ac:dyDescent="0.2">
      <c r="A314" s="66"/>
      <c r="B314" s="61" t="s">
        <v>191</v>
      </c>
    </row>
    <row r="315" spans="1:5" ht="12.75" customHeight="1" x14ac:dyDescent="0.2">
      <c r="A315" s="66"/>
    </row>
    <row r="316" spans="1:5" x14ac:dyDescent="0.2">
      <c r="A316" s="66">
        <f>A308+1</f>
        <v>43</v>
      </c>
      <c r="B316" s="67" t="s">
        <v>36</v>
      </c>
      <c r="C316" s="67" t="s">
        <v>37</v>
      </c>
      <c r="D316" s="68" t="s">
        <v>38</v>
      </c>
      <c r="E316" s="68" t="s">
        <v>38</v>
      </c>
    </row>
    <row r="317" spans="1:5" ht="25.5" customHeight="1" x14ac:dyDescent="0.2">
      <c r="A317" s="66"/>
      <c r="B317" s="79"/>
      <c r="C317" s="79"/>
      <c r="D317" s="79"/>
      <c r="E317" s="79"/>
    </row>
    <row r="318" spans="1:5" ht="25.5" customHeight="1" x14ac:dyDescent="0.2">
      <c r="A318" s="66"/>
      <c r="B318" s="80"/>
      <c r="C318" s="82"/>
      <c r="D318" s="80"/>
      <c r="E318" s="80"/>
    </row>
    <row r="319" spans="1:5" ht="12.75" customHeight="1" x14ac:dyDescent="0.2">
      <c r="A319" s="66"/>
    </row>
    <row r="320" spans="1:5" ht="12.75" customHeight="1" x14ac:dyDescent="0.2">
      <c r="A320" s="66"/>
      <c r="B320" s="61" t="s">
        <v>192</v>
      </c>
    </row>
    <row r="321" spans="1:7" ht="12.75" customHeight="1" x14ac:dyDescent="0.2">
      <c r="A321" s="66"/>
    </row>
    <row r="322" spans="1:7" ht="12.75" customHeight="1" x14ac:dyDescent="0.2">
      <c r="A322" s="66">
        <f>A316+1</f>
        <v>44</v>
      </c>
      <c r="B322" s="67" t="s">
        <v>36</v>
      </c>
      <c r="C322" s="67" t="s">
        <v>37</v>
      </c>
      <c r="D322" s="68" t="s">
        <v>38</v>
      </c>
      <c r="E322" s="68" t="s">
        <v>38</v>
      </c>
    </row>
    <row r="323" spans="1:7" ht="25.5" customHeight="1" x14ac:dyDescent="0.2">
      <c r="A323" s="66"/>
      <c r="B323" s="81"/>
      <c r="C323" s="79"/>
      <c r="D323" s="79"/>
      <c r="E323" s="79"/>
    </row>
    <row r="324" spans="1:7" ht="25.5" customHeight="1" x14ac:dyDescent="0.2">
      <c r="A324" s="66"/>
      <c r="B324" s="80"/>
      <c r="C324" s="80"/>
      <c r="D324" s="80"/>
      <c r="E324" s="80"/>
    </row>
    <row r="325" spans="1:7" ht="12.75" customHeight="1" x14ac:dyDescent="0.2">
      <c r="A325" s="66"/>
    </row>
    <row r="326" spans="1:7" ht="12.75" customHeight="1" x14ac:dyDescent="0.2">
      <c r="A326" s="66"/>
      <c r="B326" s="61" t="s">
        <v>193</v>
      </c>
    </row>
    <row r="327" spans="1:7" ht="12.75" customHeight="1" x14ac:dyDescent="0.2">
      <c r="A327" s="66"/>
      <c r="B327" s="61" t="s">
        <v>194</v>
      </c>
    </row>
    <row r="328" spans="1:7" ht="12.75" customHeight="1" x14ac:dyDescent="0.2">
      <c r="A328" s="66"/>
    </row>
    <row r="329" spans="1:7" ht="12.75" customHeight="1" x14ac:dyDescent="0.2">
      <c r="A329" s="66"/>
      <c r="D329" s="70" t="s">
        <v>55</v>
      </c>
      <c r="E329" s="70" t="s">
        <v>56</v>
      </c>
      <c r="F329" s="70" t="s">
        <v>71</v>
      </c>
      <c r="G329" s="70" t="s">
        <v>72</v>
      </c>
    </row>
    <row r="330" spans="1:7" ht="12.75" customHeight="1" x14ac:dyDescent="0.2">
      <c r="A330" s="66"/>
      <c r="B330" s="61" t="s">
        <v>27</v>
      </c>
      <c r="D330" s="69"/>
      <c r="E330" s="69"/>
      <c r="F330" s="69"/>
      <c r="G330" s="69"/>
    </row>
    <row r="331" spans="1:7" ht="12.75" customHeight="1" x14ac:dyDescent="0.2">
      <c r="A331" s="66"/>
      <c r="B331" s="61" t="s">
        <v>43</v>
      </c>
      <c r="D331" s="69"/>
      <c r="E331" s="69"/>
      <c r="F331" s="69"/>
      <c r="G331" s="69"/>
    </row>
    <row r="332" spans="1:7" ht="12.75" customHeight="1" x14ac:dyDescent="0.2">
      <c r="A332" s="66"/>
      <c r="B332" s="61" t="s">
        <v>24</v>
      </c>
      <c r="D332" s="69"/>
      <c r="E332" s="69"/>
      <c r="F332" s="69"/>
      <c r="G332" s="69"/>
    </row>
    <row r="333" spans="1:7" ht="12.75" customHeight="1" x14ac:dyDescent="0.2">
      <c r="A333" s="66"/>
      <c r="B333" s="60" t="s">
        <v>128</v>
      </c>
      <c r="C333" s="60"/>
      <c r="D333" s="69"/>
      <c r="E333" s="69"/>
      <c r="F333" s="69"/>
      <c r="G333" s="69"/>
    </row>
    <row r="334" spans="1:7" ht="12.75" customHeight="1" x14ac:dyDescent="0.2">
      <c r="A334" s="66"/>
      <c r="B334" s="61" t="s">
        <v>28</v>
      </c>
      <c r="D334" s="69"/>
      <c r="E334" s="69"/>
      <c r="F334" s="69"/>
      <c r="G334" s="69"/>
    </row>
    <row r="335" spans="1:7" ht="12.75" customHeight="1" x14ac:dyDescent="0.2">
      <c r="A335" s="66"/>
      <c r="B335" s="61" t="s">
        <v>52</v>
      </c>
      <c r="D335" s="69"/>
      <c r="E335" s="69"/>
      <c r="F335" s="69"/>
      <c r="G335" s="69"/>
    </row>
    <row r="336" spans="1:7" ht="12.75" customHeight="1" x14ac:dyDescent="0.2">
      <c r="A336" s="66"/>
      <c r="B336" s="61" t="s">
        <v>53</v>
      </c>
      <c r="D336" s="69"/>
      <c r="E336" s="69"/>
      <c r="F336" s="69"/>
      <c r="G336" s="69"/>
    </row>
    <row r="337" spans="1:7" ht="12.75" customHeight="1" x14ac:dyDescent="0.2">
      <c r="A337" s="66"/>
      <c r="B337" s="61" t="s">
        <v>129</v>
      </c>
      <c r="D337" s="69"/>
      <c r="E337" s="69"/>
      <c r="F337" s="69"/>
      <c r="G337" s="69"/>
    </row>
    <row r="338" spans="1:7" ht="12.75" customHeight="1" x14ac:dyDescent="0.2">
      <c r="A338" s="66"/>
      <c r="B338" s="61" t="s">
        <v>130</v>
      </c>
      <c r="D338" s="69"/>
      <c r="E338" s="69"/>
      <c r="F338" s="69"/>
      <c r="G338" s="69"/>
    </row>
    <row r="339" spans="1:7" ht="12.75" customHeight="1" x14ac:dyDescent="0.2">
      <c r="A339" s="66"/>
      <c r="B339" s="61" t="s">
        <v>44</v>
      </c>
      <c r="D339" s="69"/>
      <c r="E339" s="69"/>
      <c r="F339" s="69"/>
      <c r="G339" s="69"/>
    </row>
    <row r="340" spans="1:7" ht="12.75" customHeight="1" x14ac:dyDescent="0.2">
      <c r="A340" s="66"/>
      <c r="B340" s="60" t="s">
        <v>29</v>
      </c>
      <c r="C340" s="60"/>
      <c r="D340" s="69"/>
      <c r="E340" s="69"/>
      <c r="F340" s="69"/>
      <c r="G340" s="69"/>
    </row>
    <row r="341" spans="1:7" ht="12.75" customHeight="1" x14ac:dyDescent="0.2">
      <c r="A341" s="66"/>
      <c r="B341" s="61" t="s">
        <v>74</v>
      </c>
      <c r="D341" s="69"/>
      <c r="E341" s="69"/>
      <c r="F341" s="69"/>
      <c r="G341" s="69"/>
    </row>
    <row r="342" spans="1:7" ht="12.75" customHeight="1" x14ac:dyDescent="0.2">
      <c r="A342" s="66"/>
      <c r="B342" s="60" t="s">
        <v>57</v>
      </c>
      <c r="C342" s="60"/>
      <c r="D342" s="69"/>
      <c r="E342" s="69"/>
      <c r="F342" s="69"/>
      <c r="G342" s="69"/>
    </row>
    <row r="343" spans="1:7" ht="12.75" customHeight="1" x14ac:dyDescent="0.2">
      <c r="A343" s="66"/>
      <c r="B343" s="60" t="s">
        <v>92</v>
      </c>
      <c r="C343" s="60"/>
      <c r="D343" s="69"/>
      <c r="E343" s="69"/>
      <c r="F343" s="69"/>
      <c r="G343" s="69"/>
    </row>
    <row r="344" spans="1:7" ht="12.75" customHeight="1" x14ac:dyDescent="0.2">
      <c r="A344" s="66"/>
      <c r="B344" s="61" t="s">
        <v>25</v>
      </c>
      <c r="D344" s="69"/>
      <c r="E344" s="69"/>
      <c r="F344" s="69"/>
      <c r="G344" s="69"/>
    </row>
    <row r="345" spans="1:7" ht="12.75" customHeight="1" x14ac:dyDescent="0.2">
      <c r="A345" s="66"/>
      <c r="B345" s="61" t="s">
        <v>93</v>
      </c>
      <c r="D345" s="69"/>
      <c r="E345" s="69"/>
      <c r="F345" s="69"/>
      <c r="G345" s="69"/>
    </row>
    <row r="346" spans="1:7" ht="12.75" customHeight="1" x14ac:dyDescent="0.2">
      <c r="A346" s="66"/>
      <c r="B346" s="60" t="s">
        <v>102</v>
      </c>
      <c r="C346" s="60"/>
      <c r="D346" s="69"/>
      <c r="E346" s="69"/>
      <c r="F346" s="69"/>
      <c r="G346" s="69"/>
    </row>
    <row r="347" spans="1:7" ht="12.75" customHeight="1" x14ac:dyDescent="0.2">
      <c r="A347" s="66"/>
      <c r="B347" s="60" t="s">
        <v>45</v>
      </c>
      <c r="C347" s="60"/>
      <c r="D347" s="69"/>
      <c r="E347" s="69"/>
      <c r="F347" s="70" t="s">
        <v>104</v>
      </c>
      <c r="G347" s="70" t="s">
        <v>104</v>
      </c>
    </row>
    <row r="348" spans="1:7" ht="12.75" customHeight="1" x14ac:dyDescent="0.2">
      <c r="A348" s="66"/>
      <c r="B348" s="61" t="s">
        <v>101</v>
      </c>
      <c r="D348" s="69"/>
      <c r="E348" s="69"/>
      <c r="F348" s="69"/>
      <c r="G348" s="69"/>
    </row>
    <row r="349" spans="1:7" ht="12.75" customHeight="1" x14ac:dyDescent="0.2">
      <c r="A349" s="66"/>
      <c r="B349" s="61" t="s">
        <v>103</v>
      </c>
      <c r="D349" s="69"/>
      <c r="E349" s="69"/>
      <c r="F349" s="69"/>
      <c r="G349" s="69"/>
    </row>
    <row r="350" spans="1:7" ht="12.75" customHeight="1" x14ac:dyDescent="0.2">
      <c r="A350" s="66"/>
      <c r="B350" s="61" t="s">
        <v>105</v>
      </c>
      <c r="D350" s="69"/>
      <c r="E350" s="69"/>
      <c r="F350" s="69"/>
      <c r="G350" s="69"/>
    </row>
    <row r="351" spans="1:7" ht="12.75" customHeight="1" x14ac:dyDescent="0.2">
      <c r="A351" s="66"/>
      <c r="B351" s="61" t="s">
        <v>106</v>
      </c>
      <c r="D351" s="69"/>
      <c r="E351" s="69"/>
      <c r="F351" s="69"/>
      <c r="G351" s="69"/>
    </row>
    <row r="352" spans="1:7" ht="12.75" customHeight="1" x14ac:dyDescent="0.2">
      <c r="A352" s="66"/>
      <c r="B352" s="61" t="s">
        <v>71</v>
      </c>
      <c r="D352" s="69"/>
      <c r="E352" s="69"/>
      <c r="F352" s="69"/>
      <c r="G352" s="69"/>
    </row>
    <row r="353" spans="1:12" ht="12.75" customHeight="1" x14ac:dyDescent="0.2">
      <c r="A353" s="66"/>
      <c r="B353" s="61" t="s">
        <v>72</v>
      </c>
      <c r="D353" s="69"/>
      <c r="E353" s="69"/>
      <c r="F353" s="69"/>
      <c r="G353" s="69"/>
    </row>
    <row r="354" spans="1:12" ht="12.75" customHeight="1" x14ac:dyDescent="0.2">
      <c r="A354" s="66"/>
      <c r="L354" s="62"/>
    </row>
    <row r="355" spans="1:12" ht="12.75" customHeight="1" x14ac:dyDescent="0.2">
      <c r="A355" s="66"/>
      <c r="B355" s="69" t="s">
        <v>107</v>
      </c>
      <c r="C355" s="69"/>
      <c r="D355" s="75"/>
    </row>
    <row r="356" spans="1:12" ht="12.75" customHeight="1" x14ac:dyDescent="0.2">
      <c r="A356" s="66"/>
    </row>
    <row r="357" spans="1:12" ht="12.75" customHeight="1" x14ac:dyDescent="0.2">
      <c r="A357" s="66"/>
      <c r="B357" s="61" t="s">
        <v>156</v>
      </c>
    </row>
    <row r="358" spans="1:12" ht="12.75" customHeight="1" x14ac:dyDescent="0.2">
      <c r="A358" s="66">
        <f>A322+1</f>
        <v>45</v>
      </c>
      <c r="B358" s="67" t="s">
        <v>36</v>
      </c>
      <c r="C358" s="67" t="s">
        <v>37</v>
      </c>
      <c r="D358" s="68" t="s">
        <v>38</v>
      </c>
      <c r="E358" s="68" t="s">
        <v>38</v>
      </c>
    </row>
    <row r="359" spans="1:12" ht="25.5" customHeight="1" x14ac:dyDescent="0.2">
      <c r="A359" s="66"/>
      <c r="B359" s="79"/>
      <c r="C359" s="79"/>
      <c r="D359" s="79"/>
      <c r="E359" s="79"/>
    </row>
    <row r="360" spans="1:12" ht="25.5" customHeight="1" x14ac:dyDescent="0.2">
      <c r="A360" s="66"/>
      <c r="B360" s="79"/>
      <c r="C360" s="79"/>
      <c r="D360" s="79"/>
      <c r="E360" s="79"/>
    </row>
    <row r="361" spans="1:12" ht="25.5" customHeight="1" x14ac:dyDescent="0.2">
      <c r="A361" s="66"/>
      <c r="B361" s="79"/>
      <c r="C361" s="79"/>
      <c r="D361" s="79"/>
      <c r="E361" s="79"/>
    </row>
    <row r="362" spans="1:12" ht="25.5" customHeight="1" x14ac:dyDescent="0.2">
      <c r="A362" s="66"/>
      <c r="B362" s="80"/>
      <c r="C362" s="80"/>
      <c r="D362" s="80"/>
      <c r="E362" s="80"/>
    </row>
    <row r="363" spans="1:12" ht="12.75" customHeight="1" x14ac:dyDescent="0.2">
      <c r="A363" s="66"/>
    </row>
    <row r="364" spans="1:12" ht="12.75" customHeight="1" x14ac:dyDescent="0.2">
      <c r="A364" s="66"/>
      <c r="B364" s="61" t="s">
        <v>173</v>
      </c>
    </row>
    <row r="365" spans="1:12" ht="12.75" customHeight="1" x14ac:dyDescent="0.2">
      <c r="A365" s="66"/>
    </row>
    <row r="366" spans="1:12" ht="12.75" customHeight="1" x14ac:dyDescent="0.2">
      <c r="A366" s="66">
        <f>A358+1</f>
        <v>46</v>
      </c>
      <c r="B366" s="77" t="s">
        <v>36</v>
      </c>
      <c r="C366" s="77" t="s">
        <v>37</v>
      </c>
      <c r="D366" s="78" t="s">
        <v>38</v>
      </c>
      <c r="E366" s="78" t="s">
        <v>38</v>
      </c>
    </row>
    <row r="367" spans="1:12" ht="25.5" customHeight="1" x14ac:dyDescent="0.2">
      <c r="A367" s="66"/>
      <c r="B367" s="79"/>
      <c r="C367" s="79"/>
      <c r="D367" s="79"/>
      <c r="E367" s="79"/>
    </row>
    <row r="368" spans="1:12" ht="25.5" customHeight="1" x14ac:dyDescent="0.2">
      <c r="A368" s="66"/>
      <c r="B368" s="79"/>
      <c r="C368" s="79"/>
      <c r="D368" s="79"/>
      <c r="E368" s="79"/>
    </row>
    <row r="369" spans="1:5" ht="25.5" customHeight="1" x14ac:dyDescent="0.2">
      <c r="A369" s="66"/>
      <c r="B369" s="79"/>
      <c r="C369" s="79"/>
      <c r="D369" s="79"/>
      <c r="E369" s="79"/>
    </row>
    <row r="370" spans="1:5" ht="25.5" customHeight="1" x14ac:dyDescent="0.2">
      <c r="A370" s="66"/>
      <c r="B370" s="79"/>
      <c r="C370" s="79"/>
      <c r="D370" s="79"/>
      <c r="E370" s="79"/>
    </row>
    <row r="371" spans="1:5" ht="25.5" customHeight="1" x14ac:dyDescent="0.2">
      <c r="A371" s="66"/>
      <c r="B371" s="79"/>
      <c r="C371" s="79"/>
      <c r="D371" s="79"/>
      <c r="E371" s="79"/>
    </row>
    <row r="372" spans="1:5" ht="25.5" customHeight="1" x14ac:dyDescent="0.2">
      <c r="A372" s="66"/>
      <c r="B372" s="79"/>
      <c r="C372" s="79"/>
      <c r="D372" s="79"/>
      <c r="E372" s="79"/>
    </row>
    <row r="373" spans="1:5" ht="25.5" customHeight="1" x14ac:dyDescent="0.2">
      <c r="A373" s="66"/>
      <c r="B373" s="79"/>
      <c r="C373" s="79"/>
      <c r="D373" s="79"/>
      <c r="E373" s="79"/>
    </row>
    <row r="374" spans="1:5" ht="25.5" customHeight="1" x14ac:dyDescent="0.2">
      <c r="A374" s="66"/>
      <c r="B374" s="79"/>
      <c r="C374" s="79"/>
      <c r="D374" s="79"/>
      <c r="E374" s="79"/>
    </row>
    <row r="375" spans="1:5" ht="25.5" customHeight="1" x14ac:dyDescent="0.2">
      <c r="A375" s="66"/>
      <c r="B375" s="79"/>
      <c r="C375" s="79"/>
      <c r="D375" s="79"/>
      <c r="E375" s="79"/>
    </row>
    <row r="376" spans="1:5" ht="25.5" customHeight="1" x14ac:dyDescent="0.2">
      <c r="A376" s="66"/>
      <c r="B376" s="79"/>
      <c r="C376" s="79"/>
      <c r="D376" s="79"/>
      <c r="E376" s="79"/>
    </row>
    <row r="377" spans="1:5" ht="25.5" customHeight="1" x14ac:dyDescent="0.2">
      <c r="A377" s="66"/>
      <c r="B377" s="79"/>
      <c r="C377" s="79"/>
      <c r="D377" s="79"/>
      <c r="E377" s="79"/>
    </row>
    <row r="378" spans="1:5" ht="25.5" customHeight="1" x14ac:dyDescent="0.2">
      <c r="A378" s="66"/>
      <c r="B378" s="79"/>
      <c r="C378" s="79"/>
      <c r="D378" s="79"/>
      <c r="E378" s="79"/>
    </row>
    <row r="379" spans="1:5" ht="25.5" customHeight="1" x14ac:dyDescent="0.2">
      <c r="A379" s="66"/>
      <c r="B379" s="79"/>
      <c r="C379" s="79"/>
      <c r="D379" s="79"/>
      <c r="E379" s="79"/>
    </row>
    <row r="380" spans="1:5" ht="25.5" customHeight="1" x14ac:dyDescent="0.2">
      <c r="A380" s="66"/>
      <c r="B380" s="79"/>
      <c r="C380" s="79"/>
      <c r="D380" s="79"/>
      <c r="E380" s="79"/>
    </row>
    <row r="381" spans="1:5" ht="25.5" customHeight="1" x14ac:dyDescent="0.2">
      <c r="A381" s="66"/>
      <c r="B381" s="79"/>
      <c r="C381" s="79"/>
      <c r="D381" s="79"/>
      <c r="E381" s="79"/>
    </row>
    <row r="382" spans="1:5" ht="25.5" customHeight="1" x14ac:dyDescent="0.2">
      <c r="A382" s="66"/>
      <c r="B382" s="79"/>
      <c r="C382" s="79"/>
      <c r="D382" s="79"/>
      <c r="E382" s="79"/>
    </row>
    <row r="383" spans="1:5" ht="25.5" customHeight="1" x14ac:dyDescent="0.2">
      <c r="A383" s="66"/>
      <c r="B383" s="79"/>
      <c r="C383" s="79"/>
      <c r="D383" s="79"/>
      <c r="E383" s="79"/>
    </row>
    <row r="384" spans="1:5" ht="25.5" customHeight="1" x14ac:dyDescent="0.2">
      <c r="A384" s="66"/>
      <c r="B384" s="79"/>
      <c r="C384" s="79"/>
      <c r="D384" s="79"/>
      <c r="E384" s="79"/>
    </row>
    <row r="385" spans="1:5" ht="25.5" customHeight="1" x14ac:dyDescent="0.2">
      <c r="A385" s="66"/>
      <c r="B385" s="79"/>
      <c r="C385" s="79"/>
      <c r="D385" s="79"/>
      <c r="E385" s="79"/>
    </row>
    <row r="386" spans="1:5" ht="25.5" customHeight="1" x14ac:dyDescent="0.2">
      <c r="A386" s="66"/>
      <c r="B386" s="79"/>
      <c r="C386" s="79"/>
      <c r="D386" s="79"/>
      <c r="E386" s="79"/>
    </row>
    <row r="387" spans="1:5" ht="25.5" customHeight="1" x14ac:dyDescent="0.2">
      <c r="A387" s="66"/>
      <c r="B387" s="80"/>
      <c r="C387" s="80"/>
      <c r="D387" s="80"/>
      <c r="E387" s="80"/>
    </row>
    <row r="388" spans="1:5" x14ac:dyDescent="0.2">
      <c r="A388" s="76"/>
    </row>
  </sheetData>
  <mergeCells count="1">
    <mergeCell ref="C88:E88"/>
  </mergeCells>
  <pageMargins left="0.25" right="0.25" top="0.5" bottom="0.5" header="0.3" footer="0.3"/>
  <pageSetup orientation="landscape" verticalDpi="1200" r:id="rId1"/>
  <headerFooter alignWithMargins="0">
    <oddHeader>&amp;C&amp;"Arial Narrow,Italic"&amp;12TheAccountingOasis Monster Problem, copyright 2011byTheAccountingOasis</oddHeader>
    <oddFooter>&amp;R&amp;P</oddFooter>
  </headerFooter>
  <rowBreaks count="7" manualBreakCount="7">
    <brk id="39" max="16383" man="1"/>
    <brk id="78" max="16383" man="1"/>
    <brk id="124" max="16383" man="1"/>
    <brk id="161" max="16383" man="1"/>
    <brk id="199" max="16383" man="1"/>
    <brk id="238" max="16383" man="1"/>
    <brk id="3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C326"/>
  <sheetViews>
    <sheetView showGridLines="0" zoomScale="130" zoomScaleNormal="130" zoomScaleSheetLayoutView="100" workbookViewId="0"/>
  </sheetViews>
  <sheetFormatPr defaultColWidth="9.140625" defaultRowHeight="12.75" x14ac:dyDescent="0.2"/>
  <cols>
    <col min="1" max="2" width="12.42578125" style="7" customWidth="1"/>
    <col min="3" max="5" width="10.42578125" style="7" customWidth="1"/>
    <col min="6" max="6" width="5.42578125" style="7" customWidth="1"/>
    <col min="7" max="7" width="6.140625" style="23" bestFit="1" customWidth="1"/>
    <col min="8" max="8" width="14.42578125" style="7" bestFit="1" customWidth="1"/>
    <col min="9" max="10" width="9.5703125" style="7" customWidth="1"/>
    <col min="11" max="11" width="17.28515625" style="7" bestFit="1" customWidth="1"/>
    <col min="12" max="12" width="6.140625" style="7" bestFit="1" customWidth="1"/>
    <col min="13" max="13" width="10.42578125" style="7" customWidth="1"/>
    <col min="14" max="14" width="11.28515625" style="7" customWidth="1"/>
    <col min="15" max="15" width="11.85546875" style="7" customWidth="1"/>
    <col min="16" max="49" width="9.140625" style="7" customWidth="1"/>
    <col min="50" max="16384" width="9.140625" style="7"/>
  </cols>
  <sheetData>
    <row r="1" spans="1:13" ht="13.9" customHeight="1" x14ac:dyDescent="0.2">
      <c r="A1" s="10"/>
      <c r="B1" s="10"/>
      <c r="C1" s="10"/>
      <c r="D1" s="10"/>
      <c r="E1" s="10"/>
      <c r="F1" s="10"/>
      <c r="G1" s="24"/>
      <c r="H1" s="10"/>
      <c r="I1" s="10"/>
      <c r="J1" s="10"/>
      <c r="K1" s="10"/>
      <c r="L1" s="10"/>
      <c r="M1" s="10"/>
    </row>
    <row r="2" spans="1:13" ht="13.9" customHeight="1" x14ac:dyDescent="0.2">
      <c r="A2" s="10"/>
      <c r="B2" s="10"/>
      <c r="C2" s="10"/>
      <c r="D2" s="10"/>
      <c r="E2" s="10"/>
      <c r="F2" s="10"/>
      <c r="G2" s="24"/>
      <c r="H2" s="10"/>
      <c r="I2" s="10"/>
      <c r="J2" s="10"/>
      <c r="K2" s="10"/>
      <c r="L2" s="10"/>
      <c r="M2" s="10"/>
    </row>
    <row r="3" spans="1:13" ht="13.9" customHeight="1" x14ac:dyDescent="0.2">
      <c r="A3" s="10"/>
      <c r="B3" s="10"/>
      <c r="C3" s="10"/>
      <c r="D3" s="10"/>
      <c r="E3" s="10"/>
      <c r="F3" s="10"/>
      <c r="G3" s="24"/>
      <c r="H3" s="10"/>
      <c r="I3" s="10"/>
      <c r="J3" s="10"/>
      <c r="K3" s="10"/>
      <c r="L3" s="10"/>
      <c r="M3" s="10"/>
    </row>
    <row r="4" spans="1:13" ht="13.9" customHeight="1" x14ac:dyDescent="0.2">
      <c r="A4" s="10"/>
      <c r="B4" s="10"/>
      <c r="C4" s="10"/>
      <c r="D4" s="10"/>
      <c r="E4" s="10"/>
      <c r="F4" s="10"/>
      <c r="G4" s="24"/>
      <c r="H4" s="10"/>
      <c r="I4" s="10"/>
      <c r="J4" s="10"/>
      <c r="K4" s="10"/>
      <c r="L4" s="10"/>
      <c r="M4" s="10"/>
    </row>
    <row r="5" spans="1:13" ht="13.9" customHeight="1" x14ac:dyDescent="0.2">
      <c r="A5" s="10"/>
      <c r="B5" s="10"/>
      <c r="C5" s="10"/>
      <c r="D5" s="10"/>
      <c r="E5" s="10"/>
      <c r="F5" s="10"/>
      <c r="G5" s="24"/>
      <c r="H5" s="10"/>
      <c r="I5" s="10"/>
      <c r="J5" s="10"/>
      <c r="K5" s="10"/>
      <c r="L5" s="10"/>
      <c r="M5" s="10"/>
    </row>
    <row r="6" spans="1:13" ht="13.9" customHeight="1" x14ac:dyDescent="0.2">
      <c r="A6" s="10" t="s">
        <v>198</v>
      </c>
      <c r="B6" s="10"/>
      <c r="C6" s="10"/>
      <c r="D6" s="10"/>
      <c r="E6" s="10"/>
      <c r="F6" s="10"/>
      <c r="G6" s="24"/>
      <c r="H6" s="10"/>
      <c r="I6" s="10"/>
      <c r="J6" s="10"/>
      <c r="K6" s="10"/>
      <c r="L6" s="10"/>
      <c r="M6" s="10"/>
    </row>
    <row r="7" spans="1:13" ht="13.9" customHeight="1" x14ac:dyDescent="0.2">
      <c r="A7" s="10" t="s">
        <v>199</v>
      </c>
      <c r="B7" s="10"/>
      <c r="C7" s="10"/>
      <c r="D7" s="10"/>
      <c r="E7" s="10"/>
      <c r="F7" s="10"/>
      <c r="G7" s="24"/>
      <c r="H7" s="10"/>
      <c r="I7" s="10"/>
      <c r="J7" s="10"/>
      <c r="K7" s="10"/>
      <c r="L7" s="10"/>
      <c r="M7" s="10"/>
    </row>
    <row r="8" spans="1:13" ht="13.9" customHeight="1" x14ac:dyDescent="0.2">
      <c r="A8" s="10" t="s">
        <v>200</v>
      </c>
      <c r="B8" s="10"/>
      <c r="C8" s="10"/>
      <c r="D8" s="10"/>
      <c r="E8" s="10"/>
      <c r="F8" s="10"/>
      <c r="G8" s="24"/>
      <c r="H8" s="10"/>
      <c r="I8" s="10"/>
      <c r="J8" s="10"/>
      <c r="K8" s="10"/>
      <c r="L8" s="10"/>
      <c r="M8" s="10"/>
    </row>
    <row r="9" spans="1:13" ht="13.9" customHeight="1" x14ac:dyDescent="0.2">
      <c r="A9" s="10" t="s">
        <v>201</v>
      </c>
      <c r="B9" s="10"/>
      <c r="C9" s="10"/>
      <c r="D9" s="10"/>
      <c r="E9" s="10"/>
      <c r="F9" s="10"/>
      <c r="G9" s="24"/>
      <c r="H9" s="10"/>
      <c r="I9" s="10"/>
      <c r="J9" s="10"/>
      <c r="K9" s="10"/>
      <c r="L9" s="10"/>
      <c r="M9" s="10"/>
    </row>
    <row r="10" spans="1:13" ht="13.9" customHeight="1" x14ac:dyDescent="0.2">
      <c r="A10" s="10" t="s">
        <v>202</v>
      </c>
      <c r="B10" s="10"/>
      <c r="C10" s="10"/>
      <c r="D10" s="10"/>
      <c r="E10" s="10"/>
      <c r="F10" s="10"/>
      <c r="G10" s="24"/>
      <c r="H10" s="10"/>
      <c r="I10" s="10"/>
      <c r="J10" s="10"/>
      <c r="K10" s="10"/>
      <c r="L10" s="10"/>
      <c r="M10" s="10"/>
    </row>
    <row r="11" spans="1:13" ht="13.9" customHeight="1" x14ac:dyDescent="0.2">
      <c r="A11" s="10"/>
      <c r="B11" s="10"/>
      <c r="C11" s="10"/>
      <c r="D11" s="10"/>
      <c r="E11" s="10"/>
      <c r="F11" s="10"/>
      <c r="G11" s="24"/>
      <c r="H11" s="10"/>
      <c r="I11" s="10"/>
      <c r="J11" s="10"/>
      <c r="K11" s="10"/>
      <c r="L11" s="10"/>
      <c r="M11" s="10"/>
    </row>
    <row r="12" spans="1:13" ht="13.9" customHeight="1" x14ac:dyDescent="0.2">
      <c r="A12" s="10"/>
      <c r="B12" s="10"/>
      <c r="C12" s="10"/>
      <c r="D12" s="10"/>
      <c r="E12" s="10"/>
      <c r="F12" s="10"/>
      <c r="G12" s="24"/>
      <c r="H12" s="10"/>
      <c r="I12" s="10"/>
      <c r="J12" s="10"/>
      <c r="K12" s="10"/>
      <c r="L12" s="10"/>
      <c r="M12" s="10"/>
    </row>
    <row r="13" spans="1:13" x14ac:dyDescent="0.2">
      <c r="C13" s="19" t="s">
        <v>138</v>
      </c>
      <c r="D13" s="19" t="s">
        <v>139</v>
      </c>
      <c r="E13" s="19" t="s">
        <v>139</v>
      </c>
    </row>
    <row r="14" spans="1:13" ht="25.5" x14ac:dyDescent="0.2">
      <c r="A14" s="20" t="s">
        <v>96</v>
      </c>
      <c r="B14" s="20"/>
      <c r="C14" s="21" t="s">
        <v>81</v>
      </c>
      <c r="D14" s="22" t="s">
        <v>132</v>
      </c>
      <c r="E14" s="8" t="s">
        <v>117</v>
      </c>
      <c r="G14" s="101" t="s">
        <v>195</v>
      </c>
      <c r="H14" s="101"/>
      <c r="I14" s="101"/>
      <c r="J14" s="101"/>
      <c r="K14" s="101"/>
      <c r="L14" s="101"/>
    </row>
    <row r="15" spans="1:13" x14ac:dyDescent="0.2">
      <c r="A15" s="91" t="s">
        <v>0</v>
      </c>
      <c r="B15" s="91"/>
      <c r="C15" s="9">
        <f>C47-(C16+C17+C18+C19+C20+C21+C22+C23+C24+C26+C27+C29)</f>
        <v>1840</v>
      </c>
      <c r="G15" s="33"/>
      <c r="H15" s="33"/>
      <c r="I15" s="102" t="s">
        <v>158</v>
      </c>
      <c r="J15" s="102"/>
      <c r="K15" s="83" t="s">
        <v>108</v>
      </c>
      <c r="L15" s="33"/>
    </row>
    <row r="16" spans="1:13" x14ac:dyDescent="0.2">
      <c r="A16" s="92" t="s">
        <v>1</v>
      </c>
      <c r="B16" s="92"/>
      <c r="C16" s="9">
        <v>150</v>
      </c>
      <c r="G16" s="33"/>
      <c r="H16" s="33"/>
      <c r="I16" s="102"/>
      <c r="J16" s="102"/>
      <c r="K16" s="84" t="s">
        <v>109</v>
      </c>
      <c r="L16" s="33"/>
    </row>
    <row r="17" spans="1:15" x14ac:dyDescent="0.2">
      <c r="A17" s="92" t="s">
        <v>94</v>
      </c>
      <c r="B17" s="92"/>
      <c r="C17" s="9">
        <v>-10</v>
      </c>
      <c r="G17" s="33"/>
      <c r="H17" s="33"/>
      <c r="I17" s="102"/>
      <c r="J17" s="102"/>
      <c r="K17" s="85" t="s">
        <v>110</v>
      </c>
      <c r="L17" s="33"/>
    </row>
    <row r="18" spans="1:15" x14ac:dyDescent="0.2">
      <c r="A18" s="92" t="s">
        <v>2</v>
      </c>
      <c r="B18" s="92"/>
      <c r="C18" s="9">
        <v>200</v>
      </c>
      <c r="G18" s="24"/>
    </row>
    <row r="19" spans="1:15" x14ac:dyDescent="0.2">
      <c r="A19" s="92" t="s">
        <v>90</v>
      </c>
      <c r="B19" s="92"/>
      <c r="C19" s="9">
        <v>0</v>
      </c>
      <c r="G19" s="25"/>
      <c r="H19" s="37"/>
      <c r="I19" s="47" t="s">
        <v>36</v>
      </c>
      <c r="J19" s="47" t="s">
        <v>37</v>
      </c>
      <c r="K19" s="37"/>
      <c r="L19" s="13"/>
    </row>
    <row r="20" spans="1:15" ht="13.5" thickBot="1" x14ac:dyDescent="0.25">
      <c r="A20" s="92" t="s">
        <v>3</v>
      </c>
      <c r="B20" s="92"/>
      <c r="C20" s="9">
        <v>50</v>
      </c>
      <c r="G20" s="25"/>
      <c r="H20" s="103" t="s">
        <v>0</v>
      </c>
      <c r="I20" s="103"/>
      <c r="J20" s="103"/>
      <c r="K20" s="103"/>
      <c r="L20" s="6"/>
    </row>
    <row r="21" spans="1:15" ht="13.5" thickTop="1" x14ac:dyDescent="0.2">
      <c r="A21" s="92" t="s">
        <v>4</v>
      </c>
      <c r="B21" s="92"/>
      <c r="C21" s="9">
        <v>80</v>
      </c>
      <c r="G21" s="23" t="s">
        <v>159</v>
      </c>
      <c r="H21" s="14" t="s">
        <v>131</v>
      </c>
      <c r="I21" s="37">
        <f>C15</f>
        <v>1840</v>
      </c>
      <c r="J21" s="39"/>
      <c r="K21" s="28"/>
      <c r="L21" s="40" t="s">
        <v>159</v>
      </c>
      <c r="M21" s="9"/>
      <c r="N21" s="9"/>
    </row>
    <row r="22" spans="1:15" x14ac:dyDescent="0.2">
      <c r="A22" s="92" t="s">
        <v>5</v>
      </c>
      <c r="B22" s="92"/>
      <c r="C22" s="9">
        <v>100</v>
      </c>
      <c r="G22" s="2"/>
      <c r="H22" s="15"/>
      <c r="I22" s="108"/>
      <c r="J22" s="109"/>
      <c r="K22" s="29"/>
      <c r="L22" s="1"/>
      <c r="M22" s="9"/>
      <c r="N22" s="16"/>
      <c r="O22" s="16"/>
    </row>
    <row r="23" spans="1:15" x14ac:dyDescent="0.2">
      <c r="A23" s="92" t="s">
        <v>6</v>
      </c>
      <c r="B23" s="92"/>
      <c r="C23" s="9">
        <v>0</v>
      </c>
      <c r="G23" s="2"/>
      <c r="H23" s="15"/>
      <c r="I23" s="108"/>
      <c r="J23" s="109"/>
      <c r="K23" s="29"/>
      <c r="L23" s="1"/>
      <c r="M23" s="13"/>
      <c r="N23" s="10"/>
    </row>
    <row r="24" spans="1:15" x14ac:dyDescent="0.2">
      <c r="A24" s="92" t="s">
        <v>7</v>
      </c>
      <c r="B24" s="92"/>
      <c r="C24" s="9">
        <v>0</v>
      </c>
      <c r="G24" s="2"/>
      <c r="H24" s="15"/>
      <c r="I24" s="108"/>
      <c r="J24" s="109"/>
      <c r="K24" s="29"/>
      <c r="L24" s="1"/>
      <c r="M24" s="13"/>
    </row>
    <row r="25" spans="1:15" x14ac:dyDescent="0.2">
      <c r="A25" s="92" t="s">
        <v>58</v>
      </c>
      <c r="B25" s="92"/>
      <c r="C25" s="9">
        <v>0</v>
      </c>
      <c r="G25" s="2"/>
      <c r="H25" s="15"/>
      <c r="I25" s="108"/>
      <c r="J25" s="109"/>
      <c r="K25" s="29"/>
      <c r="L25" s="1"/>
      <c r="M25" s="13"/>
    </row>
    <row r="26" spans="1:15" x14ac:dyDescent="0.2">
      <c r="A26" s="92" t="s">
        <v>112</v>
      </c>
      <c r="B26" s="92"/>
      <c r="C26" s="9">
        <v>0</v>
      </c>
      <c r="G26" s="2"/>
      <c r="H26" s="15"/>
      <c r="I26" s="108"/>
      <c r="J26" s="109"/>
      <c r="K26" s="29"/>
      <c r="L26" s="1"/>
      <c r="M26" s="9"/>
      <c r="N26" s="9"/>
    </row>
    <row r="27" spans="1:15" x14ac:dyDescent="0.2">
      <c r="A27" s="92" t="s">
        <v>73</v>
      </c>
      <c r="B27" s="92"/>
      <c r="C27" s="9">
        <v>0</v>
      </c>
      <c r="G27" s="2"/>
      <c r="H27" s="15"/>
      <c r="I27" s="108"/>
      <c r="J27" s="109"/>
      <c r="K27" s="29"/>
      <c r="L27" s="1"/>
      <c r="M27" s="9"/>
      <c r="N27" s="9"/>
    </row>
    <row r="28" spans="1:15" x14ac:dyDescent="0.2">
      <c r="A28" s="9" t="s">
        <v>75</v>
      </c>
      <c r="B28" s="9"/>
      <c r="C28" s="9">
        <v>0</v>
      </c>
      <c r="G28" s="2"/>
      <c r="H28" s="15"/>
      <c r="I28" s="89"/>
      <c r="J28" s="41"/>
      <c r="K28" s="29"/>
      <c r="L28" s="1"/>
      <c r="M28" s="9"/>
      <c r="N28" s="9"/>
    </row>
    <row r="29" spans="1:15" x14ac:dyDescent="0.2">
      <c r="A29" s="92" t="s">
        <v>46</v>
      </c>
      <c r="B29" s="92"/>
      <c r="C29" s="9">
        <v>1000</v>
      </c>
      <c r="G29" s="2"/>
      <c r="H29" s="15"/>
      <c r="I29" s="89"/>
      <c r="J29" s="41"/>
      <c r="K29" s="29"/>
      <c r="L29" s="1"/>
      <c r="M29" s="9"/>
      <c r="N29" s="9"/>
    </row>
    <row r="30" spans="1:15" x14ac:dyDescent="0.2">
      <c r="A30" s="92" t="s">
        <v>9</v>
      </c>
      <c r="B30" s="92"/>
      <c r="C30" s="9">
        <f>SUM(C15:C29)</f>
        <v>3410</v>
      </c>
      <c r="G30" s="2"/>
      <c r="H30" s="15"/>
      <c r="I30" s="89"/>
      <c r="J30" s="41"/>
      <c r="K30" s="29"/>
      <c r="L30" s="1"/>
      <c r="M30" s="9"/>
      <c r="N30" s="9"/>
    </row>
    <row r="31" spans="1:15" x14ac:dyDescent="0.2">
      <c r="A31" s="92" t="s">
        <v>10</v>
      </c>
      <c r="B31" s="92"/>
      <c r="C31" s="9">
        <v>150</v>
      </c>
      <c r="G31" s="2"/>
      <c r="H31" s="15"/>
      <c r="I31" s="89"/>
      <c r="J31" s="41"/>
      <c r="K31" s="29"/>
      <c r="L31" s="1"/>
      <c r="M31" s="9"/>
      <c r="N31" s="9"/>
    </row>
    <row r="32" spans="1:15" x14ac:dyDescent="0.2">
      <c r="A32" s="92" t="s">
        <v>34</v>
      </c>
      <c r="B32" s="92"/>
      <c r="C32" s="9">
        <v>10</v>
      </c>
      <c r="G32" s="2"/>
      <c r="H32" s="15"/>
      <c r="I32" s="89"/>
      <c r="J32" s="41"/>
      <c r="K32" s="29"/>
      <c r="L32" s="1"/>
      <c r="M32" s="9"/>
      <c r="N32" s="9"/>
      <c r="O32" s="9"/>
    </row>
    <row r="33" spans="1:15" x14ac:dyDescent="0.2">
      <c r="A33" s="92" t="s">
        <v>65</v>
      </c>
      <c r="B33" s="92"/>
      <c r="C33" s="9">
        <v>0</v>
      </c>
      <c r="G33" s="2"/>
      <c r="H33" s="15"/>
      <c r="I33" s="89"/>
      <c r="J33" s="41"/>
      <c r="K33" s="29"/>
      <c r="L33" s="1"/>
      <c r="M33" s="9"/>
      <c r="N33" s="9"/>
      <c r="O33" s="9"/>
    </row>
    <row r="34" spans="1:15" x14ac:dyDescent="0.2">
      <c r="A34" s="92" t="s">
        <v>51</v>
      </c>
      <c r="B34" s="92"/>
      <c r="C34" s="9">
        <v>0</v>
      </c>
      <c r="G34" s="2"/>
      <c r="H34" s="15"/>
      <c r="I34" s="89"/>
      <c r="J34" s="41"/>
      <c r="K34" s="29"/>
      <c r="L34" s="1"/>
      <c r="M34" s="9"/>
      <c r="N34" s="9"/>
      <c r="O34" s="9"/>
    </row>
    <row r="35" spans="1:15" x14ac:dyDescent="0.2">
      <c r="A35" s="92" t="s">
        <v>11</v>
      </c>
      <c r="B35" s="92"/>
      <c r="C35" s="9">
        <v>1000</v>
      </c>
      <c r="G35" s="2"/>
      <c r="H35" s="15"/>
      <c r="I35" s="89"/>
      <c r="J35" s="41"/>
      <c r="K35" s="29"/>
      <c r="L35" s="1"/>
      <c r="M35" s="9"/>
      <c r="N35" s="9"/>
      <c r="O35" s="9"/>
    </row>
    <row r="36" spans="1:15" x14ac:dyDescent="0.2">
      <c r="A36" s="92" t="s">
        <v>12</v>
      </c>
      <c r="B36" s="92"/>
      <c r="C36" s="9">
        <v>0</v>
      </c>
      <c r="G36" s="2"/>
      <c r="H36" s="15"/>
      <c r="I36" s="89"/>
      <c r="J36" s="41"/>
      <c r="K36" s="29"/>
      <c r="L36" s="1"/>
      <c r="M36" s="9"/>
      <c r="N36" s="9"/>
      <c r="O36" s="9"/>
    </row>
    <row r="37" spans="1:15" x14ac:dyDescent="0.2">
      <c r="A37" s="92" t="s">
        <v>157</v>
      </c>
      <c r="B37" s="92"/>
      <c r="C37" s="9">
        <v>0</v>
      </c>
      <c r="G37" s="32"/>
      <c r="H37" s="89"/>
      <c r="I37" s="89"/>
      <c r="J37" s="41"/>
      <c r="K37" s="29"/>
      <c r="L37" s="1"/>
      <c r="M37" s="9"/>
      <c r="N37" s="9"/>
      <c r="O37" s="9"/>
    </row>
    <row r="38" spans="1:15" x14ac:dyDescent="0.2">
      <c r="A38" s="92" t="s">
        <v>59</v>
      </c>
      <c r="B38" s="92"/>
      <c r="C38" s="9">
        <v>0</v>
      </c>
      <c r="G38" s="32"/>
      <c r="H38" s="15"/>
      <c r="I38" s="89"/>
      <c r="J38" s="41"/>
      <c r="K38" s="29"/>
      <c r="L38" s="1"/>
      <c r="M38" s="9"/>
      <c r="N38" s="9"/>
      <c r="O38" s="9"/>
    </row>
    <row r="39" spans="1:15" x14ac:dyDescent="0.2">
      <c r="A39" s="92" t="s">
        <v>64</v>
      </c>
      <c r="B39" s="92"/>
      <c r="C39" s="9">
        <v>0</v>
      </c>
      <c r="G39" s="2"/>
      <c r="H39" s="15"/>
      <c r="I39" s="89"/>
      <c r="J39" s="41"/>
      <c r="K39" s="29"/>
      <c r="L39" s="1"/>
      <c r="M39" s="9"/>
      <c r="N39" s="9"/>
      <c r="O39" s="9"/>
    </row>
    <row r="40" spans="1:15" x14ac:dyDescent="0.2">
      <c r="A40" s="92" t="s">
        <v>113</v>
      </c>
      <c r="B40" s="92"/>
      <c r="C40" s="9">
        <v>0</v>
      </c>
      <c r="G40" s="2"/>
      <c r="H40" s="15"/>
      <c r="I40" s="89"/>
      <c r="J40" s="41"/>
      <c r="K40" s="29"/>
      <c r="L40" s="1"/>
      <c r="M40" s="9"/>
      <c r="N40" s="9"/>
      <c r="O40" s="9"/>
    </row>
    <row r="41" spans="1:15" x14ac:dyDescent="0.2">
      <c r="A41" s="92" t="s">
        <v>100</v>
      </c>
      <c r="B41" s="92"/>
      <c r="C41" s="9">
        <v>0</v>
      </c>
      <c r="G41" s="2"/>
      <c r="H41" s="15"/>
      <c r="I41" s="36"/>
      <c r="J41" s="41"/>
      <c r="K41" s="29"/>
      <c r="L41" s="1"/>
      <c r="M41" s="9"/>
      <c r="N41" s="9"/>
      <c r="O41" s="9"/>
    </row>
    <row r="42" spans="1:15" x14ac:dyDescent="0.2">
      <c r="A42" s="92" t="s">
        <v>14</v>
      </c>
      <c r="B42" s="92"/>
      <c r="C42" s="9">
        <v>800</v>
      </c>
      <c r="G42" s="2"/>
      <c r="H42" s="15"/>
      <c r="I42" s="36"/>
      <c r="J42" s="41"/>
      <c r="K42" s="29"/>
      <c r="L42" s="1"/>
      <c r="M42" s="9"/>
      <c r="N42" s="9"/>
      <c r="O42" s="9"/>
    </row>
    <row r="43" spans="1:15" ht="13.5" thickBot="1" x14ac:dyDescent="0.25">
      <c r="A43" s="92" t="s">
        <v>15</v>
      </c>
      <c r="B43" s="92"/>
      <c r="C43" s="9">
        <v>300</v>
      </c>
      <c r="G43" s="2"/>
      <c r="H43" s="97" t="s">
        <v>1</v>
      </c>
      <c r="I43" s="98"/>
      <c r="J43" s="98"/>
      <c r="K43" s="99"/>
      <c r="L43" s="1"/>
      <c r="M43" s="9"/>
      <c r="N43" s="9"/>
      <c r="O43" s="9"/>
    </row>
    <row r="44" spans="1:15" ht="13.5" thickTop="1" x14ac:dyDescent="0.2">
      <c r="A44" s="91" t="s">
        <v>16</v>
      </c>
      <c r="B44" s="91"/>
      <c r="C44" s="58">
        <v>1200</v>
      </c>
      <c r="G44" s="12"/>
      <c r="H44" s="15" t="s">
        <v>131</v>
      </c>
      <c r="I44" s="36">
        <f>'T Accounts and Trial Balances'!C16</f>
        <v>150</v>
      </c>
      <c r="J44" s="41"/>
      <c r="K44" s="29"/>
      <c r="L44" s="1"/>
      <c r="M44" s="9"/>
      <c r="N44" s="9"/>
      <c r="O44" s="9"/>
    </row>
    <row r="45" spans="1:15" x14ac:dyDescent="0.2">
      <c r="A45" s="92" t="s">
        <v>35</v>
      </c>
      <c r="B45" s="92"/>
      <c r="C45" s="58">
        <v>20</v>
      </c>
      <c r="G45" s="2"/>
      <c r="H45" s="15"/>
      <c r="I45" s="36"/>
      <c r="J45" s="41"/>
      <c r="K45" s="29"/>
      <c r="L45" s="1"/>
      <c r="M45" s="9"/>
      <c r="N45" s="9"/>
      <c r="O45" s="9"/>
    </row>
    <row r="46" spans="1:15" x14ac:dyDescent="0.2">
      <c r="A46" s="92" t="s">
        <v>17</v>
      </c>
      <c r="B46" s="92"/>
      <c r="C46" s="58">
        <v>-70</v>
      </c>
      <c r="G46" s="2"/>
      <c r="H46" s="15"/>
      <c r="I46" s="36"/>
      <c r="J46" s="41"/>
      <c r="K46" s="29"/>
      <c r="L46" s="1"/>
      <c r="M46" s="9"/>
      <c r="N46" s="9"/>
      <c r="O46" s="9"/>
    </row>
    <row r="47" spans="1:15" x14ac:dyDescent="0.2">
      <c r="A47" s="92" t="s">
        <v>18</v>
      </c>
      <c r="B47" s="92"/>
      <c r="C47" s="9">
        <f>SUM(C31:C46)</f>
        <v>3410</v>
      </c>
      <c r="G47" s="2"/>
      <c r="H47" s="15"/>
      <c r="I47" s="36"/>
      <c r="J47" s="41"/>
      <c r="K47" s="29"/>
      <c r="L47" s="1"/>
      <c r="M47" s="9"/>
      <c r="N47" s="9"/>
      <c r="O47" s="9"/>
    </row>
    <row r="48" spans="1:15" ht="13.5" thickBot="1" x14ac:dyDescent="0.25">
      <c r="G48" s="2"/>
      <c r="H48" s="97" t="s">
        <v>94</v>
      </c>
      <c r="I48" s="98"/>
      <c r="J48" s="98"/>
      <c r="K48" s="99"/>
      <c r="L48" s="1"/>
      <c r="M48" s="9"/>
      <c r="N48" s="9"/>
      <c r="O48" s="9"/>
    </row>
    <row r="49" spans="1:55" ht="13.5" thickTop="1" x14ac:dyDescent="0.2">
      <c r="A49" s="9"/>
      <c r="G49" s="12"/>
      <c r="H49" s="15"/>
      <c r="I49" s="36"/>
      <c r="J49" s="41">
        <f>-C17</f>
        <v>10</v>
      </c>
      <c r="K49" s="29" t="s">
        <v>131</v>
      </c>
      <c r="L49" s="1"/>
      <c r="M49" s="9"/>
      <c r="N49" s="9"/>
      <c r="O49" s="9"/>
    </row>
    <row r="50" spans="1:55" x14ac:dyDescent="0.2">
      <c r="A50" s="9"/>
      <c r="G50" s="2"/>
      <c r="H50" s="15"/>
      <c r="I50" s="36"/>
      <c r="J50" s="41"/>
      <c r="K50" s="29"/>
      <c r="L50" s="1"/>
      <c r="M50" s="9"/>
      <c r="N50" s="9"/>
      <c r="O50" s="9"/>
    </row>
    <row r="51" spans="1:55" x14ac:dyDescent="0.2">
      <c r="A51" s="9"/>
      <c r="B51" s="9"/>
      <c r="C51" s="9"/>
      <c r="D51" s="9"/>
      <c r="E51" s="9"/>
      <c r="G51" s="2"/>
      <c r="H51" s="15"/>
      <c r="I51" s="36"/>
      <c r="J51" s="41"/>
      <c r="K51" s="29"/>
      <c r="L51" s="1"/>
      <c r="M51" s="9"/>
      <c r="N51" s="9"/>
      <c r="O51" s="9"/>
    </row>
    <row r="52" spans="1:55" ht="13.5" thickBot="1" x14ac:dyDescent="0.25">
      <c r="A52" s="94" t="s">
        <v>140</v>
      </c>
      <c r="B52" s="94"/>
      <c r="C52" s="94"/>
      <c r="D52" s="9"/>
      <c r="E52" s="9"/>
      <c r="G52" s="2"/>
      <c r="H52" s="97" t="s">
        <v>2</v>
      </c>
      <c r="I52" s="98"/>
      <c r="J52" s="98"/>
      <c r="K52" s="99"/>
      <c r="L52" s="1"/>
      <c r="M52" s="9"/>
      <c r="N52" s="9"/>
      <c r="O52" s="9"/>
      <c r="AZ52" s="10"/>
      <c r="BA52" s="10"/>
      <c r="BB52" s="10"/>
      <c r="BC52" s="10"/>
    </row>
    <row r="53" spans="1:55" ht="13.5" thickTop="1" x14ac:dyDescent="0.2">
      <c r="A53" s="95" t="s">
        <v>77</v>
      </c>
      <c r="B53" s="95"/>
      <c r="C53" s="11"/>
      <c r="D53" s="9"/>
      <c r="E53" s="9"/>
      <c r="F53" s="9"/>
      <c r="G53" s="12"/>
      <c r="H53" s="15" t="s">
        <v>131</v>
      </c>
      <c r="I53" s="36">
        <f>C18</f>
        <v>200</v>
      </c>
      <c r="J53" s="41"/>
      <c r="K53" s="29"/>
      <c r="L53" s="1"/>
      <c r="M53" s="9"/>
      <c r="N53" s="9"/>
      <c r="O53" s="9"/>
      <c r="AZ53" s="10"/>
      <c r="BA53" s="10"/>
      <c r="BB53" s="10"/>
      <c r="BC53" s="10"/>
    </row>
    <row r="54" spans="1:55" x14ac:dyDescent="0.2">
      <c r="A54" s="100" t="s">
        <v>111</v>
      </c>
      <c r="B54" s="100"/>
      <c r="C54" s="13"/>
      <c r="D54" s="13"/>
      <c r="E54" s="13"/>
      <c r="F54" s="9"/>
      <c r="G54" s="2"/>
      <c r="H54" s="15"/>
      <c r="I54" s="36"/>
      <c r="J54" s="41"/>
      <c r="K54" s="29"/>
      <c r="L54" s="1"/>
      <c r="M54" s="9"/>
      <c r="N54" s="9"/>
      <c r="O54" s="9"/>
    </row>
    <row r="55" spans="1:55" x14ac:dyDescent="0.2">
      <c r="A55" s="100" t="s">
        <v>29</v>
      </c>
      <c r="B55" s="100"/>
      <c r="C55" s="13"/>
      <c r="D55" s="13"/>
      <c r="E55" s="13"/>
      <c r="F55" s="9"/>
      <c r="G55" s="2"/>
      <c r="H55" s="15"/>
      <c r="I55" s="36"/>
      <c r="J55" s="41"/>
      <c r="K55" s="29"/>
      <c r="L55" s="1"/>
      <c r="M55" s="9"/>
      <c r="N55" s="9"/>
      <c r="O55" s="9"/>
    </row>
    <row r="56" spans="1:55" x14ac:dyDescent="0.2">
      <c r="A56" s="100" t="s">
        <v>74</v>
      </c>
      <c r="B56" s="100"/>
      <c r="C56" s="13"/>
      <c r="D56" s="13"/>
      <c r="E56" s="13"/>
      <c r="F56" s="13"/>
      <c r="G56" s="2"/>
      <c r="H56" s="15"/>
      <c r="I56" s="36"/>
      <c r="J56" s="41"/>
      <c r="K56" s="29"/>
      <c r="L56" s="1"/>
      <c r="M56" s="9"/>
      <c r="N56" s="9"/>
      <c r="O56" s="9"/>
    </row>
    <row r="57" spans="1:55" x14ac:dyDescent="0.2">
      <c r="A57" s="92" t="s">
        <v>197</v>
      </c>
      <c r="B57" s="92"/>
      <c r="C57" s="9"/>
      <c r="D57" s="9"/>
      <c r="E57" s="9"/>
      <c r="F57" s="13"/>
      <c r="G57" s="2"/>
      <c r="H57" s="15"/>
      <c r="I57" s="36"/>
      <c r="J57" s="41"/>
      <c r="K57" s="29"/>
      <c r="L57" s="1"/>
      <c r="M57" s="9"/>
      <c r="N57" s="9"/>
      <c r="O57" s="9"/>
    </row>
    <row r="58" spans="1:55" ht="13.5" thickBot="1" x14ac:dyDescent="0.25">
      <c r="A58" s="92" t="s">
        <v>44</v>
      </c>
      <c r="B58" s="92"/>
      <c r="C58" s="9"/>
      <c r="D58" s="9"/>
      <c r="E58" s="9"/>
      <c r="F58" s="13"/>
      <c r="G58" s="2"/>
      <c r="H58" s="97" t="s">
        <v>90</v>
      </c>
      <c r="I58" s="98"/>
      <c r="J58" s="98"/>
      <c r="K58" s="99"/>
      <c r="L58" s="1"/>
      <c r="M58" s="9"/>
      <c r="N58" s="9"/>
      <c r="O58" s="9"/>
    </row>
    <row r="59" spans="1:55" s="9" customFormat="1" ht="13.5" thickTop="1" x14ac:dyDescent="0.2">
      <c r="A59" s="92" t="s">
        <v>141</v>
      </c>
      <c r="B59" s="92"/>
      <c r="G59" s="12"/>
      <c r="H59" s="15" t="s">
        <v>131</v>
      </c>
      <c r="I59" s="36">
        <f>C19</f>
        <v>0</v>
      </c>
      <c r="J59" s="41"/>
      <c r="K59" s="29"/>
      <c r="L59" s="1"/>
    </row>
    <row r="60" spans="1:55" s="9" customFormat="1" x14ac:dyDescent="0.2">
      <c r="A60" s="92" t="s">
        <v>112</v>
      </c>
      <c r="B60" s="92"/>
      <c r="G60" s="2"/>
      <c r="H60" s="15"/>
      <c r="I60" s="36"/>
      <c r="J60" s="41"/>
      <c r="K60" s="29"/>
      <c r="L60" s="1"/>
    </row>
    <row r="61" spans="1:55" s="9" customFormat="1" x14ac:dyDescent="0.2">
      <c r="A61" s="92" t="s">
        <v>113</v>
      </c>
      <c r="B61" s="92"/>
      <c r="G61" s="2"/>
      <c r="H61" s="15"/>
      <c r="I61" s="36"/>
      <c r="J61" s="41"/>
      <c r="K61" s="29"/>
      <c r="L61" s="1"/>
    </row>
    <row r="62" spans="1:55" s="9" customFormat="1" x14ac:dyDescent="0.2">
      <c r="A62" s="92" t="s">
        <v>102</v>
      </c>
      <c r="B62" s="92"/>
      <c r="G62" s="2"/>
      <c r="H62" s="15"/>
      <c r="I62" s="36"/>
      <c r="J62" s="42"/>
      <c r="K62" s="30"/>
      <c r="L62" s="4"/>
    </row>
    <row r="63" spans="1:55" s="9" customFormat="1" ht="13.5" thickBot="1" x14ac:dyDescent="0.25">
      <c r="A63" s="92" t="s">
        <v>101</v>
      </c>
      <c r="B63" s="92"/>
      <c r="G63" s="2"/>
      <c r="H63" s="97" t="s">
        <v>3</v>
      </c>
      <c r="I63" s="98"/>
      <c r="J63" s="98"/>
      <c r="K63" s="99"/>
      <c r="L63" s="1"/>
    </row>
    <row r="64" spans="1:55" s="9" customFormat="1" ht="13.5" thickTop="1" x14ac:dyDescent="0.2">
      <c r="A64" s="92" t="s">
        <v>114</v>
      </c>
      <c r="B64" s="92"/>
      <c r="G64" s="12"/>
      <c r="H64" s="15" t="s">
        <v>131</v>
      </c>
      <c r="I64" s="36">
        <f>C20</f>
        <v>50</v>
      </c>
      <c r="J64" s="41"/>
      <c r="K64" s="29"/>
      <c r="L64" s="1"/>
    </row>
    <row r="65" spans="1:14" s="9" customFormat="1" x14ac:dyDescent="0.2">
      <c r="A65" s="92" t="s">
        <v>45</v>
      </c>
      <c r="B65" s="92"/>
      <c r="G65" s="2"/>
      <c r="H65" s="15"/>
      <c r="I65" s="36"/>
      <c r="J65" s="41"/>
      <c r="K65" s="29"/>
      <c r="L65" s="1"/>
    </row>
    <row r="66" spans="1:14" s="9" customFormat="1" x14ac:dyDescent="0.2">
      <c r="A66" s="92" t="s">
        <v>92</v>
      </c>
      <c r="B66" s="92"/>
      <c r="G66" s="2"/>
      <c r="H66" s="15"/>
      <c r="I66" s="36"/>
      <c r="J66" s="41"/>
      <c r="K66" s="29"/>
      <c r="L66" s="1"/>
    </row>
    <row r="67" spans="1:14" s="9" customFormat="1" x14ac:dyDescent="0.2">
      <c r="A67" s="92" t="s">
        <v>115</v>
      </c>
      <c r="B67" s="92"/>
      <c r="G67" s="2"/>
      <c r="H67" s="15"/>
      <c r="I67" s="36"/>
      <c r="J67" s="41"/>
      <c r="K67" s="29"/>
      <c r="L67" s="1"/>
    </row>
    <row r="68" spans="1:14" s="9" customFormat="1" ht="13.5" thickBot="1" x14ac:dyDescent="0.25">
      <c r="A68" s="9" t="s">
        <v>116</v>
      </c>
      <c r="G68" s="2"/>
      <c r="H68" s="97" t="s">
        <v>4</v>
      </c>
      <c r="I68" s="98"/>
      <c r="J68" s="98"/>
      <c r="K68" s="99"/>
      <c r="L68" s="1"/>
    </row>
    <row r="69" spans="1:14" s="9" customFormat="1" ht="13.5" thickTop="1" x14ac:dyDescent="0.2">
      <c r="A69" s="92" t="str">
        <f>A16</f>
        <v>Accounts Receivable</v>
      </c>
      <c r="B69" s="92"/>
      <c r="G69" s="12"/>
      <c r="H69" s="15" t="s">
        <v>131</v>
      </c>
      <c r="I69" s="36">
        <f>C21</f>
        <v>80</v>
      </c>
      <c r="J69" s="41"/>
      <c r="K69" s="29"/>
      <c r="L69" s="1"/>
    </row>
    <row r="70" spans="1:14" s="9" customFormat="1" x14ac:dyDescent="0.2">
      <c r="A70" s="92" t="str">
        <f>A18</f>
        <v>Inventory</v>
      </c>
      <c r="B70" s="92"/>
      <c r="G70" s="2"/>
      <c r="H70" s="15"/>
      <c r="I70" s="36"/>
      <c r="J70" s="41"/>
      <c r="K70" s="29"/>
      <c r="L70" s="1"/>
    </row>
    <row r="71" spans="1:14" s="9" customFormat="1" x14ac:dyDescent="0.2">
      <c r="A71" s="92" t="str">
        <f>A19</f>
        <v>Prepaid Expense</v>
      </c>
      <c r="B71" s="92"/>
      <c r="G71" s="2"/>
      <c r="H71" s="15"/>
      <c r="I71" s="36"/>
      <c r="J71" s="41"/>
      <c r="K71" s="29"/>
      <c r="L71" s="1"/>
    </row>
    <row r="72" spans="1:14" s="9" customFormat="1" ht="13.5" thickBot="1" x14ac:dyDescent="0.25">
      <c r="A72" s="92" t="str">
        <f>A31</f>
        <v>Accounts Payable</v>
      </c>
      <c r="B72" s="92"/>
      <c r="G72" s="2"/>
      <c r="H72" s="97" t="s">
        <v>5</v>
      </c>
      <c r="I72" s="98"/>
      <c r="J72" s="98"/>
      <c r="K72" s="99"/>
      <c r="L72" s="1"/>
    </row>
    <row r="73" spans="1:14" s="9" customFormat="1" ht="13.5" thickTop="1" x14ac:dyDescent="0.2">
      <c r="A73" s="92" t="str">
        <f>A32</f>
        <v>Accrued Liabilities</v>
      </c>
      <c r="B73" s="92"/>
      <c r="G73" s="12"/>
      <c r="H73" s="15" t="s">
        <v>131</v>
      </c>
      <c r="I73" s="36">
        <f>C22</f>
        <v>100</v>
      </c>
      <c r="J73" s="41"/>
      <c r="K73" s="29"/>
      <c r="L73" s="1"/>
    </row>
    <row r="74" spans="1:14" s="9" customFormat="1" x14ac:dyDescent="0.2">
      <c r="A74" s="92" t="str">
        <f>A34</f>
        <v>Deferred Revenue</v>
      </c>
      <c r="B74" s="92"/>
      <c r="G74" s="2"/>
      <c r="H74" s="15"/>
      <c r="I74" s="36"/>
      <c r="J74" s="41"/>
      <c r="K74" s="29"/>
      <c r="L74" s="1"/>
      <c r="M74" s="16"/>
    </row>
    <row r="75" spans="1:14" s="9" customFormat="1" x14ac:dyDescent="0.2">
      <c r="A75" s="95" t="s">
        <v>133</v>
      </c>
      <c r="B75" s="95"/>
      <c r="D75" s="87"/>
      <c r="G75" s="2"/>
      <c r="H75" s="15"/>
      <c r="I75" s="36"/>
      <c r="J75" s="41"/>
      <c r="K75" s="29"/>
      <c r="L75" s="1"/>
      <c r="N75" s="16"/>
    </row>
    <row r="76" spans="1:14" s="9" customFormat="1" x14ac:dyDescent="0.2">
      <c r="A76" s="92"/>
      <c r="B76" s="92"/>
      <c r="G76" s="2"/>
      <c r="H76" s="15"/>
      <c r="I76" s="36"/>
      <c r="J76" s="41"/>
      <c r="K76" s="29"/>
      <c r="L76" s="1"/>
    </row>
    <row r="77" spans="1:14" s="9" customFormat="1" ht="13.5" thickBot="1" x14ac:dyDescent="0.25">
      <c r="A77" s="93" t="s">
        <v>78</v>
      </c>
      <c r="B77" s="93"/>
      <c r="G77" s="2"/>
      <c r="H77" s="97" t="s">
        <v>23</v>
      </c>
      <c r="I77" s="98"/>
      <c r="J77" s="98"/>
      <c r="K77" s="99"/>
      <c r="L77" s="1"/>
    </row>
    <row r="78" spans="1:14" s="9" customFormat="1" ht="13.5" thickTop="1" x14ac:dyDescent="0.2">
      <c r="A78" s="92" t="s">
        <v>118</v>
      </c>
      <c r="B78" s="92"/>
      <c r="G78" s="12"/>
      <c r="H78" s="15" t="s">
        <v>131</v>
      </c>
      <c r="I78" s="36">
        <f>C23</f>
        <v>0</v>
      </c>
      <c r="J78" s="41"/>
      <c r="K78" s="29"/>
      <c r="L78" s="1"/>
    </row>
    <row r="79" spans="1:14" s="9" customFormat="1" x14ac:dyDescent="0.2">
      <c r="A79" s="92" t="s">
        <v>119</v>
      </c>
      <c r="B79" s="92"/>
      <c r="G79" s="2"/>
      <c r="H79" s="15"/>
      <c r="I79" s="36"/>
      <c r="J79" s="41"/>
      <c r="K79" s="29"/>
      <c r="L79" s="1"/>
    </row>
    <row r="80" spans="1:14" s="9" customFormat="1" x14ac:dyDescent="0.2">
      <c r="A80" s="92" t="s">
        <v>120</v>
      </c>
      <c r="B80" s="92"/>
      <c r="G80" s="2"/>
      <c r="H80" s="15"/>
      <c r="I80" s="36"/>
      <c r="J80" s="41"/>
      <c r="K80" s="29"/>
      <c r="L80" s="1"/>
    </row>
    <row r="81" spans="1:12" s="9" customFormat="1" x14ac:dyDescent="0.2">
      <c r="A81" s="93" t="s">
        <v>134</v>
      </c>
      <c r="B81" s="93"/>
      <c r="D81" s="88"/>
      <c r="G81" s="2"/>
      <c r="H81" s="15"/>
      <c r="I81" s="36"/>
      <c r="J81" s="41"/>
      <c r="K81" s="29"/>
      <c r="L81" s="1"/>
    </row>
    <row r="82" spans="1:12" s="9" customFormat="1" ht="13.5" thickBot="1" x14ac:dyDescent="0.25">
      <c r="A82" s="92"/>
      <c r="B82" s="92"/>
      <c r="G82" s="2"/>
      <c r="H82" s="97" t="s">
        <v>7</v>
      </c>
      <c r="I82" s="98"/>
      <c r="J82" s="98"/>
      <c r="K82" s="99"/>
      <c r="L82" s="1"/>
    </row>
    <row r="83" spans="1:12" s="9" customFormat="1" ht="13.5" thickTop="1" x14ac:dyDescent="0.2">
      <c r="A83" s="93" t="s">
        <v>79</v>
      </c>
      <c r="B83" s="93"/>
      <c r="G83" s="12"/>
      <c r="H83" s="15"/>
      <c r="I83" s="36"/>
      <c r="J83" s="41">
        <f>C24</f>
        <v>0</v>
      </c>
      <c r="K83" s="29" t="s">
        <v>131</v>
      </c>
      <c r="L83" s="1"/>
    </row>
    <row r="84" spans="1:12" s="9" customFormat="1" x14ac:dyDescent="0.2">
      <c r="A84" s="92" t="s">
        <v>121</v>
      </c>
      <c r="B84" s="92"/>
      <c r="G84" s="2"/>
      <c r="H84" s="15"/>
      <c r="I84" s="36"/>
      <c r="J84" s="41"/>
      <c r="K84" s="29"/>
      <c r="L84" s="1"/>
    </row>
    <row r="85" spans="1:12" s="9" customFormat="1" x14ac:dyDescent="0.2">
      <c r="A85" s="92" t="s">
        <v>122</v>
      </c>
      <c r="B85" s="92"/>
      <c r="G85" s="2"/>
      <c r="H85" s="15"/>
      <c r="I85" s="38"/>
      <c r="J85" s="41"/>
      <c r="K85" s="29"/>
      <c r="L85" s="1"/>
    </row>
    <row r="86" spans="1:12" s="9" customFormat="1" x14ac:dyDescent="0.2">
      <c r="A86" s="92" t="s">
        <v>123</v>
      </c>
      <c r="B86" s="92"/>
      <c r="G86" s="2"/>
      <c r="H86" s="15"/>
      <c r="I86" s="36"/>
      <c r="J86" s="41"/>
      <c r="K86" s="29"/>
      <c r="L86" s="1"/>
    </row>
    <row r="87" spans="1:12" s="9" customFormat="1" ht="13.5" thickBot="1" x14ac:dyDescent="0.25">
      <c r="A87" s="92" t="s">
        <v>124</v>
      </c>
      <c r="B87" s="92"/>
      <c r="G87" s="2"/>
      <c r="H87" s="97" t="s">
        <v>58</v>
      </c>
      <c r="I87" s="98"/>
      <c r="J87" s="98"/>
      <c r="K87" s="99"/>
      <c r="L87" s="1"/>
    </row>
    <row r="88" spans="1:12" s="9" customFormat="1" ht="13.5" thickTop="1" x14ac:dyDescent="0.2">
      <c r="A88" s="92" t="s">
        <v>125</v>
      </c>
      <c r="B88" s="92"/>
      <c r="G88" s="12"/>
      <c r="H88" s="15" t="s">
        <v>131</v>
      </c>
      <c r="I88" s="36">
        <f>C25</f>
        <v>0</v>
      </c>
      <c r="J88" s="41"/>
      <c r="K88" s="29"/>
      <c r="L88" s="1"/>
    </row>
    <row r="89" spans="1:12" s="9" customFormat="1" x14ac:dyDescent="0.2">
      <c r="A89" s="92" t="s">
        <v>126</v>
      </c>
      <c r="B89" s="92"/>
      <c r="G89" s="2"/>
      <c r="H89" s="15"/>
      <c r="I89" s="36"/>
      <c r="J89" s="41"/>
      <c r="K89" s="29"/>
      <c r="L89" s="1"/>
    </row>
    <row r="90" spans="1:12" s="9" customFormat="1" x14ac:dyDescent="0.2">
      <c r="A90" s="92" t="s">
        <v>160</v>
      </c>
      <c r="B90" s="92"/>
      <c r="G90" s="2"/>
      <c r="H90" s="15"/>
      <c r="I90" s="36"/>
      <c r="J90" s="41"/>
      <c r="K90" s="29"/>
      <c r="L90" s="1"/>
    </row>
    <row r="91" spans="1:12" s="9" customFormat="1" x14ac:dyDescent="0.2">
      <c r="A91" s="93" t="s">
        <v>135</v>
      </c>
      <c r="B91" s="93"/>
      <c r="D91" s="86"/>
      <c r="G91" s="2"/>
      <c r="H91" s="15"/>
      <c r="I91" s="36"/>
      <c r="J91" s="41"/>
      <c r="K91" s="29"/>
      <c r="L91" s="1"/>
    </row>
    <row r="92" spans="1:12" s="9" customFormat="1" ht="13.5" thickBot="1" x14ac:dyDescent="0.25">
      <c r="A92" s="96" t="s">
        <v>80</v>
      </c>
      <c r="B92" s="96"/>
      <c r="C92" s="35"/>
      <c r="D92" s="35"/>
      <c r="G92" s="2"/>
      <c r="H92" s="15"/>
      <c r="I92" s="36"/>
      <c r="J92" s="41"/>
      <c r="K92" s="29"/>
      <c r="L92" s="1"/>
    </row>
    <row r="93" spans="1:12" s="9" customFormat="1" ht="14.25" thickTop="1" thickBot="1" x14ac:dyDescent="0.25">
      <c r="G93" s="2"/>
      <c r="H93" s="97" t="s">
        <v>8</v>
      </c>
      <c r="I93" s="98"/>
      <c r="J93" s="98"/>
      <c r="K93" s="99"/>
      <c r="L93" s="1"/>
    </row>
    <row r="94" spans="1:12" s="9" customFormat="1" ht="13.5" thickTop="1" x14ac:dyDescent="0.2">
      <c r="G94" s="12"/>
      <c r="H94" s="15" t="s">
        <v>131</v>
      </c>
      <c r="I94" s="36">
        <f>C26</f>
        <v>0</v>
      </c>
      <c r="J94" s="41"/>
      <c r="K94" s="29"/>
      <c r="L94" s="1"/>
    </row>
    <row r="95" spans="1:12" s="9" customFormat="1" x14ac:dyDescent="0.2">
      <c r="G95" s="2"/>
      <c r="H95" s="15"/>
      <c r="I95" s="36"/>
      <c r="J95" s="41"/>
      <c r="K95" s="29"/>
      <c r="L95" s="1"/>
    </row>
    <row r="96" spans="1:12" s="9" customFormat="1" x14ac:dyDescent="0.2">
      <c r="G96" s="2"/>
      <c r="H96" s="15"/>
      <c r="I96" s="36"/>
      <c r="J96" s="41"/>
      <c r="K96" s="29"/>
      <c r="L96" s="1"/>
    </row>
    <row r="97" spans="1:12" s="9" customFormat="1" x14ac:dyDescent="0.2">
      <c r="G97" s="2"/>
      <c r="H97" s="15"/>
      <c r="I97" s="36"/>
      <c r="J97" s="41"/>
      <c r="K97" s="29"/>
      <c r="L97" s="1"/>
    </row>
    <row r="98" spans="1:12" s="9" customFormat="1" ht="13.5" thickBot="1" x14ac:dyDescent="0.25">
      <c r="G98" s="2"/>
      <c r="H98" s="97" t="s">
        <v>73</v>
      </c>
      <c r="I98" s="98"/>
      <c r="J98" s="98"/>
      <c r="K98" s="99"/>
      <c r="L98" s="1"/>
    </row>
    <row r="99" spans="1:12" s="9" customFormat="1" ht="13.5" thickTop="1" x14ac:dyDescent="0.2">
      <c r="G99" s="12"/>
      <c r="H99" s="15" t="s">
        <v>131</v>
      </c>
      <c r="I99" s="36">
        <f>C27</f>
        <v>0</v>
      </c>
      <c r="J99" s="41"/>
      <c r="K99" s="29"/>
      <c r="L99" s="1"/>
    </row>
    <row r="100" spans="1:12" s="9" customFormat="1" x14ac:dyDescent="0.2">
      <c r="G100" s="2"/>
      <c r="H100" s="15"/>
      <c r="I100" s="36"/>
      <c r="J100" s="41"/>
      <c r="K100" s="29"/>
      <c r="L100" s="1"/>
    </row>
    <row r="101" spans="1:12" s="9" customFormat="1" x14ac:dyDescent="0.2">
      <c r="G101" s="2"/>
      <c r="H101" s="15"/>
      <c r="I101" s="36"/>
      <c r="J101" s="41"/>
      <c r="K101" s="29"/>
      <c r="L101" s="1"/>
    </row>
    <row r="102" spans="1:12" s="9" customFormat="1" x14ac:dyDescent="0.2">
      <c r="G102" s="2"/>
      <c r="H102" s="15"/>
      <c r="I102" s="36"/>
      <c r="J102" s="41"/>
      <c r="K102" s="29"/>
      <c r="L102" s="1"/>
    </row>
    <row r="103" spans="1:12" s="9" customFormat="1" ht="13.5" thickBot="1" x14ac:dyDescent="0.25">
      <c r="A103" s="16"/>
      <c r="B103" s="16"/>
      <c r="C103" s="16"/>
      <c r="D103" s="16"/>
      <c r="E103" s="16"/>
      <c r="G103" s="2"/>
      <c r="H103" s="97" t="s">
        <v>75</v>
      </c>
      <c r="I103" s="98"/>
      <c r="J103" s="98"/>
      <c r="K103" s="99"/>
      <c r="L103" s="1"/>
    </row>
    <row r="104" spans="1:12" s="9" customFormat="1" ht="13.5" thickTop="1" x14ac:dyDescent="0.2">
      <c r="G104" s="12"/>
      <c r="H104" s="15"/>
      <c r="I104" s="36"/>
      <c r="J104" s="41">
        <f>C28</f>
        <v>0</v>
      </c>
      <c r="K104" s="29" t="s">
        <v>131</v>
      </c>
      <c r="L104" s="1"/>
    </row>
    <row r="105" spans="1:12" s="9" customFormat="1" x14ac:dyDescent="0.2">
      <c r="F105" s="16"/>
      <c r="G105" s="2"/>
      <c r="H105" s="15"/>
      <c r="I105" s="36"/>
      <c r="J105" s="41"/>
      <c r="K105" s="29"/>
      <c r="L105" s="1"/>
    </row>
    <row r="106" spans="1:12" s="9" customFormat="1" x14ac:dyDescent="0.2">
      <c r="G106" s="2"/>
      <c r="H106" s="15"/>
      <c r="I106" s="36"/>
      <c r="J106" s="41"/>
      <c r="K106" s="29"/>
      <c r="L106" s="1"/>
    </row>
    <row r="107" spans="1:12" s="9" customFormat="1" x14ac:dyDescent="0.2">
      <c r="G107" s="2"/>
      <c r="H107" s="15"/>
      <c r="I107" s="36"/>
      <c r="J107" s="41"/>
      <c r="K107" s="29"/>
      <c r="L107" s="1"/>
    </row>
    <row r="108" spans="1:12" s="9" customFormat="1" ht="13.5" thickBot="1" x14ac:dyDescent="0.25">
      <c r="G108" s="2"/>
      <c r="H108" s="97" t="s">
        <v>46</v>
      </c>
      <c r="I108" s="98"/>
      <c r="J108" s="98"/>
      <c r="K108" s="99"/>
      <c r="L108" s="1"/>
    </row>
    <row r="109" spans="1:12" s="9" customFormat="1" ht="13.5" thickTop="1" x14ac:dyDescent="0.2">
      <c r="G109" s="12"/>
      <c r="H109" s="15" t="s">
        <v>131</v>
      </c>
      <c r="I109" s="36">
        <f>C29</f>
        <v>1000</v>
      </c>
      <c r="J109" s="41"/>
      <c r="K109" s="29"/>
      <c r="L109" s="1"/>
    </row>
    <row r="110" spans="1:12" s="9" customFormat="1" x14ac:dyDescent="0.2">
      <c r="G110" s="2"/>
      <c r="H110" s="15"/>
      <c r="I110" s="36"/>
      <c r="J110" s="41"/>
      <c r="K110" s="29"/>
      <c r="L110" s="1"/>
    </row>
    <row r="111" spans="1:12" s="9" customFormat="1" x14ac:dyDescent="0.2">
      <c r="G111" s="2"/>
      <c r="H111" s="15"/>
      <c r="I111" s="36"/>
      <c r="J111" s="41"/>
      <c r="K111" s="29"/>
      <c r="L111" s="1"/>
    </row>
    <row r="112" spans="1:12" s="9" customFormat="1" x14ac:dyDescent="0.2">
      <c r="G112" s="2"/>
      <c r="H112" s="15"/>
      <c r="I112" s="36"/>
      <c r="J112" s="41"/>
      <c r="K112" s="29"/>
      <c r="L112" s="1"/>
    </row>
    <row r="113" spans="7:12" s="9" customFormat="1" ht="13.5" thickBot="1" x14ac:dyDescent="0.25">
      <c r="G113" s="2"/>
      <c r="H113" s="97" t="s">
        <v>10</v>
      </c>
      <c r="I113" s="98"/>
      <c r="J113" s="98"/>
      <c r="K113" s="99"/>
      <c r="L113" s="1"/>
    </row>
    <row r="114" spans="7:12" s="9" customFormat="1" ht="13.5" thickTop="1" x14ac:dyDescent="0.2">
      <c r="G114" s="23"/>
      <c r="H114" s="14"/>
      <c r="I114" s="37"/>
      <c r="J114" s="39">
        <f>C31</f>
        <v>150</v>
      </c>
      <c r="K114" s="28" t="s">
        <v>131</v>
      </c>
      <c r="L114" s="6"/>
    </row>
    <row r="115" spans="7:12" s="9" customFormat="1" x14ac:dyDescent="0.2">
      <c r="G115" s="2"/>
      <c r="H115" s="14"/>
      <c r="I115" s="37"/>
      <c r="J115" s="39"/>
      <c r="K115" s="28"/>
      <c r="L115" s="6"/>
    </row>
    <row r="116" spans="7:12" s="9" customFormat="1" x14ac:dyDescent="0.2">
      <c r="G116" s="2"/>
      <c r="H116" s="14"/>
      <c r="I116" s="37"/>
      <c r="J116" s="39"/>
      <c r="K116" s="28"/>
      <c r="L116" s="6"/>
    </row>
    <row r="117" spans="7:12" s="9" customFormat="1" x14ac:dyDescent="0.2">
      <c r="G117" s="2"/>
      <c r="H117" s="14"/>
      <c r="I117" s="37"/>
      <c r="J117" s="39"/>
      <c r="K117" s="28"/>
      <c r="L117" s="6"/>
    </row>
    <row r="118" spans="7:12" s="9" customFormat="1" ht="13.5" thickBot="1" x14ac:dyDescent="0.25">
      <c r="G118" s="2"/>
      <c r="H118" s="97" t="s">
        <v>34</v>
      </c>
      <c r="I118" s="98"/>
      <c r="J118" s="98"/>
      <c r="K118" s="99"/>
      <c r="L118" s="6"/>
    </row>
    <row r="119" spans="7:12" s="9" customFormat="1" ht="13.5" thickTop="1" x14ac:dyDescent="0.2">
      <c r="G119" s="23"/>
      <c r="H119" s="14"/>
      <c r="I119" s="37"/>
      <c r="J119" s="39">
        <f>C32</f>
        <v>10</v>
      </c>
      <c r="K119" s="28" t="s">
        <v>131</v>
      </c>
      <c r="L119" s="6"/>
    </row>
    <row r="120" spans="7:12" s="9" customFormat="1" x14ac:dyDescent="0.2">
      <c r="G120" s="2"/>
      <c r="H120" s="14"/>
      <c r="I120" s="37"/>
      <c r="J120" s="39"/>
      <c r="K120" s="28"/>
      <c r="L120" s="6"/>
    </row>
    <row r="121" spans="7:12" s="9" customFormat="1" x14ac:dyDescent="0.2">
      <c r="G121" s="2"/>
      <c r="H121" s="14"/>
      <c r="I121" s="37"/>
      <c r="J121" s="39"/>
      <c r="K121" s="28"/>
      <c r="L121" s="6"/>
    </row>
    <row r="122" spans="7:12" s="9" customFormat="1" x14ac:dyDescent="0.2">
      <c r="G122" s="2"/>
      <c r="H122" s="14"/>
      <c r="I122" s="37"/>
      <c r="J122" s="39"/>
      <c r="K122" s="28"/>
      <c r="L122" s="6"/>
    </row>
    <row r="123" spans="7:12" s="9" customFormat="1" ht="13.5" thickBot="1" x14ac:dyDescent="0.25">
      <c r="G123" s="2"/>
      <c r="H123" s="97" t="s">
        <v>65</v>
      </c>
      <c r="I123" s="98"/>
      <c r="J123" s="98"/>
      <c r="K123" s="99"/>
      <c r="L123" s="6"/>
    </row>
    <row r="124" spans="7:12" s="9" customFormat="1" ht="13.5" thickTop="1" x14ac:dyDescent="0.2">
      <c r="G124" s="23"/>
      <c r="H124" s="14"/>
      <c r="I124" s="37"/>
      <c r="J124" s="39">
        <f>C33</f>
        <v>0</v>
      </c>
      <c r="K124" s="28" t="s">
        <v>131</v>
      </c>
      <c r="L124" s="6"/>
    </row>
    <row r="125" spans="7:12" s="9" customFormat="1" x14ac:dyDescent="0.2">
      <c r="G125" s="2"/>
      <c r="H125" s="14"/>
      <c r="I125" s="37"/>
      <c r="J125" s="43"/>
      <c r="K125" s="31"/>
      <c r="L125" s="44"/>
    </row>
    <row r="126" spans="7:12" s="9" customFormat="1" x14ac:dyDescent="0.2">
      <c r="G126" s="2"/>
      <c r="H126" s="17"/>
      <c r="I126" s="18"/>
      <c r="J126" s="43"/>
      <c r="K126" s="31"/>
      <c r="L126" s="44"/>
    </row>
    <row r="127" spans="7:12" s="9" customFormat="1" x14ac:dyDescent="0.2">
      <c r="G127" s="2"/>
      <c r="H127" s="17"/>
      <c r="I127" s="18"/>
      <c r="J127" s="43"/>
      <c r="K127" s="31"/>
      <c r="L127" s="44"/>
    </row>
    <row r="128" spans="7:12" s="9" customFormat="1" ht="13.5" thickBot="1" x14ac:dyDescent="0.25">
      <c r="G128" s="2"/>
      <c r="H128" s="97" t="s">
        <v>51</v>
      </c>
      <c r="I128" s="98"/>
      <c r="J128" s="98"/>
      <c r="K128" s="99"/>
      <c r="L128" s="44"/>
    </row>
    <row r="129" spans="7:15" s="9" customFormat="1" ht="13.5" thickTop="1" x14ac:dyDescent="0.2">
      <c r="G129" s="23"/>
      <c r="H129" s="17"/>
      <c r="I129" s="18"/>
      <c r="J129" s="43">
        <f>C34</f>
        <v>0</v>
      </c>
      <c r="K129" s="31" t="s">
        <v>131</v>
      </c>
      <c r="L129" s="44"/>
    </row>
    <row r="130" spans="7:15" s="9" customFormat="1" x14ac:dyDescent="0.2">
      <c r="G130" s="2"/>
      <c r="H130" s="17"/>
      <c r="I130" s="18"/>
      <c r="J130" s="43"/>
      <c r="K130" s="31"/>
      <c r="L130" s="44"/>
    </row>
    <row r="131" spans="7:15" s="9" customFormat="1" x14ac:dyDescent="0.2">
      <c r="G131" s="2"/>
      <c r="H131" s="17"/>
      <c r="I131" s="18"/>
      <c r="J131" s="43"/>
      <c r="K131" s="31"/>
      <c r="L131" s="44"/>
    </row>
    <row r="132" spans="7:15" s="9" customFormat="1" x14ac:dyDescent="0.2">
      <c r="G132" s="2"/>
      <c r="H132" s="17"/>
      <c r="I132" s="18"/>
      <c r="J132" s="43"/>
      <c r="K132" s="31"/>
      <c r="L132" s="44"/>
    </row>
    <row r="133" spans="7:15" s="9" customFormat="1" ht="13.5" thickBot="1" x14ac:dyDescent="0.25">
      <c r="G133" s="2"/>
      <c r="H133" s="97" t="s">
        <v>11</v>
      </c>
      <c r="I133" s="98"/>
      <c r="J133" s="98"/>
      <c r="K133" s="99"/>
      <c r="L133" s="44"/>
      <c r="M133" s="13"/>
    </row>
    <row r="134" spans="7:15" s="9" customFormat="1" ht="13.5" thickTop="1" x14ac:dyDescent="0.2">
      <c r="G134" s="23"/>
      <c r="H134" s="17"/>
      <c r="I134" s="18"/>
      <c r="J134" s="43">
        <f>C35</f>
        <v>1000</v>
      </c>
      <c r="K134" s="31" t="s">
        <v>131</v>
      </c>
      <c r="L134" s="44"/>
      <c r="M134" s="13"/>
      <c r="N134" s="13"/>
    </row>
    <row r="135" spans="7:15" s="9" customFormat="1" x14ac:dyDescent="0.2">
      <c r="G135" s="2"/>
      <c r="H135" s="17"/>
      <c r="I135" s="18"/>
      <c r="J135" s="43"/>
      <c r="K135" s="31"/>
      <c r="L135" s="44"/>
      <c r="M135" s="13"/>
      <c r="N135" s="13"/>
    </row>
    <row r="136" spans="7:15" s="9" customFormat="1" x14ac:dyDescent="0.2">
      <c r="G136" s="2"/>
      <c r="H136" s="17"/>
      <c r="I136" s="18"/>
      <c r="J136" s="43"/>
      <c r="K136" s="31"/>
      <c r="L136" s="44"/>
      <c r="M136" s="13"/>
      <c r="N136" s="13"/>
    </row>
    <row r="137" spans="7:15" s="9" customFormat="1" x14ac:dyDescent="0.2">
      <c r="G137" s="2"/>
      <c r="H137" s="17"/>
      <c r="I137" s="18"/>
      <c r="J137" s="43"/>
      <c r="K137" s="31"/>
      <c r="L137" s="44"/>
      <c r="M137" s="13"/>
      <c r="N137" s="13"/>
    </row>
    <row r="138" spans="7:15" s="9" customFormat="1" ht="13.5" thickBot="1" x14ac:dyDescent="0.25">
      <c r="G138" s="2"/>
      <c r="H138" s="97" t="s">
        <v>12</v>
      </c>
      <c r="I138" s="98"/>
      <c r="J138" s="98"/>
      <c r="K138" s="99"/>
      <c r="L138" s="44"/>
      <c r="M138" s="13"/>
      <c r="N138" s="13"/>
    </row>
    <row r="139" spans="7:15" s="9" customFormat="1" ht="13.5" thickTop="1" x14ac:dyDescent="0.2">
      <c r="G139" s="23"/>
      <c r="H139" s="17"/>
      <c r="I139" s="18"/>
      <c r="J139" s="43">
        <f>C36</f>
        <v>0</v>
      </c>
      <c r="K139" s="31" t="s">
        <v>131</v>
      </c>
      <c r="L139" s="44"/>
      <c r="M139" s="13"/>
      <c r="N139" s="13"/>
    </row>
    <row r="140" spans="7:15" s="9" customFormat="1" x14ac:dyDescent="0.2">
      <c r="G140" s="2"/>
      <c r="H140" s="17"/>
      <c r="I140" s="18"/>
      <c r="J140" s="43"/>
      <c r="K140" s="31"/>
      <c r="L140" s="44"/>
      <c r="M140" s="13"/>
      <c r="N140" s="13"/>
      <c r="O140" s="7"/>
    </row>
    <row r="141" spans="7:15" s="9" customFormat="1" x14ac:dyDescent="0.2">
      <c r="G141" s="2"/>
      <c r="H141" s="17"/>
      <c r="I141" s="18"/>
      <c r="J141" s="43"/>
      <c r="K141" s="31"/>
      <c r="L141" s="44"/>
      <c r="M141" s="13"/>
      <c r="N141" s="13"/>
      <c r="O141" s="7"/>
    </row>
    <row r="142" spans="7:15" s="9" customFormat="1" x14ac:dyDescent="0.2">
      <c r="G142" s="2"/>
      <c r="H142" s="17"/>
      <c r="I142" s="18"/>
      <c r="J142" s="43"/>
      <c r="K142" s="31"/>
      <c r="L142" s="44"/>
      <c r="M142" s="13"/>
      <c r="N142" s="13"/>
      <c r="O142" s="7"/>
    </row>
    <row r="143" spans="7:15" s="9" customFormat="1" ht="13.5" thickBot="1" x14ac:dyDescent="0.25">
      <c r="G143" s="2"/>
      <c r="H143" s="97" t="s">
        <v>127</v>
      </c>
      <c r="I143" s="98"/>
      <c r="J143" s="98"/>
      <c r="K143" s="99"/>
      <c r="L143" s="44"/>
      <c r="M143" s="13"/>
      <c r="N143" s="13"/>
      <c r="O143" s="7"/>
    </row>
    <row r="144" spans="7:15" s="9" customFormat="1" ht="13.5" thickTop="1" x14ac:dyDescent="0.2">
      <c r="G144" s="23"/>
      <c r="H144" s="17" t="s">
        <v>131</v>
      </c>
      <c r="I144" s="18">
        <f>C37</f>
        <v>0</v>
      </c>
      <c r="J144" s="43"/>
      <c r="K144" s="31"/>
      <c r="L144" s="44"/>
      <c r="M144" s="7"/>
      <c r="N144" s="13"/>
      <c r="O144" s="7"/>
    </row>
    <row r="145" spans="7:15" s="9" customFormat="1" x14ac:dyDescent="0.2">
      <c r="G145" s="2"/>
      <c r="H145" s="17"/>
      <c r="I145" s="18"/>
      <c r="J145" s="43"/>
      <c r="K145" s="31"/>
      <c r="L145" s="44"/>
      <c r="M145" s="7"/>
      <c r="N145" s="7"/>
      <c r="O145" s="7"/>
    </row>
    <row r="146" spans="7:15" s="9" customFormat="1" x14ac:dyDescent="0.2">
      <c r="G146" s="2"/>
      <c r="H146" s="17"/>
      <c r="I146" s="18"/>
      <c r="J146" s="43"/>
      <c r="K146" s="31"/>
      <c r="L146" s="44"/>
      <c r="M146" s="7"/>
      <c r="N146" s="7"/>
      <c r="O146" s="7"/>
    </row>
    <row r="147" spans="7:15" s="9" customFormat="1" x14ac:dyDescent="0.2">
      <c r="G147" s="2"/>
      <c r="H147" s="17"/>
      <c r="I147" s="18"/>
      <c r="J147" s="43"/>
      <c r="K147" s="31"/>
      <c r="L147" s="44"/>
      <c r="M147" s="7"/>
      <c r="N147" s="7"/>
      <c r="O147" s="7"/>
    </row>
    <row r="148" spans="7:15" s="9" customFormat="1" ht="13.5" thickBot="1" x14ac:dyDescent="0.25">
      <c r="G148" s="2"/>
      <c r="H148" s="97" t="s">
        <v>59</v>
      </c>
      <c r="I148" s="98"/>
      <c r="J148" s="98"/>
      <c r="K148" s="99"/>
      <c r="L148" s="44"/>
      <c r="M148" s="7"/>
      <c r="N148" s="7"/>
      <c r="O148" s="7"/>
    </row>
    <row r="149" spans="7:15" s="9" customFormat="1" ht="13.5" thickTop="1" x14ac:dyDescent="0.2">
      <c r="G149" s="23"/>
      <c r="H149" s="17"/>
      <c r="I149" s="18"/>
      <c r="J149" s="43">
        <f>'T Accounts and Trial Balances'!C38</f>
        <v>0</v>
      </c>
      <c r="K149" s="31" t="s">
        <v>131</v>
      </c>
      <c r="L149" s="44"/>
      <c r="M149" s="7"/>
      <c r="N149" s="7"/>
      <c r="O149" s="7"/>
    </row>
    <row r="150" spans="7:15" s="9" customFormat="1" x14ac:dyDescent="0.2">
      <c r="G150" s="2"/>
      <c r="H150" s="17"/>
      <c r="I150" s="18"/>
      <c r="J150" s="43"/>
      <c r="K150" s="31"/>
      <c r="L150" s="44"/>
      <c r="M150" s="7"/>
      <c r="N150" s="7"/>
      <c r="O150" s="7"/>
    </row>
    <row r="151" spans="7:15" s="9" customFormat="1" x14ac:dyDescent="0.2">
      <c r="G151" s="2"/>
      <c r="H151" s="17"/>
      <c r="I151" s="18"/>
      <c r="J151" s="43"/>
      <c r="K151" s="31"/>
      <c r="L151" s="44"/>
      <c r="M151" s="7"/>
      <c r="N151" s="7"/>
      <c r="O151" s="7"/>
    </row>
    <row r="152" spans="7:15" s="9" customFormat="1" x14ac:dyDescent="0.2">
      <c r="G152" s="2"/>
      <c r="H152" s="17"/>
      <c r="I152" s="18"/>
      <c r="J152" s="43"/>
      <c r="K152" s="31"/>
      <c r="L152" s="44"/>
      <c r="M152" s="7"/>
      <c r="N152" s="7"/>
      <c r="O152" s="7"/>
    </row>
    <row r="153" spans="7:15" s="9" customFormat="1" ht="13.5" thickBot="1" x14ac:dyDescent="0.25">
      <c r="G153" s="2"/>
      <c r="H153" s="97" t="s">
        <v>64</v>
      </c>
      <c r="I153" s="98"/>
      <c r="J153" s="98"/>
      <c r="K153" s="99"/>
      <c r="L153" s="44"/>
      <c r="M153" s="7"/>
      <c r="N153" s="7"/>
      <c r="O153" s="7"/>
    </row>
    <row r="154" spans="7:15" s="9" customFormat="1" ht="13.5" thickTop="1" x14ac:dyDescent="0.2">
      <c r="G154" s="23"/>
      <c r="H154" s="17"/>
      <c r="I154" s="18"/>
      <c r="J154" s="43">
        <f>C39</f>
        <v>0</v>
      </c>
      <c r="K154" s="31" t="s">
        <v>131</v>
      </c>
      <c r="L154" s="44"/>
      <c r="M154" s="7"/>
      <c r="N154" s="7"/>
      <c r="O154" s="7"/>
    </row>
    <row r="155" spans="7:15" s="9" customFormat="1" x14ac:dyDescent="0.2">
      <c r="G155" s="2"/>
      <c r="H155" s="17"/>
      <c r="I155" s="18"/>
      <c r="J155" s="43"/>
      <c r="K155" s="31"/>
      <c r="L155" s="44"/>
      <c r="M155" s="7"/>
      <c r="N155" s="7"/>
      <c r="O155" s="7"/>
    </row>
    <row r="156" spans="7:15" s="9" customFormat="1" x14ac:dyDescent="0.2">
      <c r="G156" s="2"/>
      <c r="H156" s="17"/>
      <c r="I156" s="18"/>
      <c r="J156" s="43"/>
      <c r="K156" s="31"/>
      <c r="L156" s="44"/>
      <c r="M156" s="7"/>
      <c r="N156" s="7"/>
      <c r="O156" s="7"/>
    </row>
    <row r="157" spans="7:15" s="9" customFormat="1" x14ac:dyDescent="0.2">
      <c r="G157" s="2"/>
      <c r="H157" s="17"/>
      <c r="I157" s="18"/>
      <c r="J157" s="43"/>
      <c r="K157" s="31"/>
      <c r="L157" s="44"/>
      <c r="M157" s="7"/>
      <c r="N157" s="7"/>
      <c r="O157" s="7"/>
    </row>
    <row r="158" spans="7:15" s="9" customFormat="1" ht="13.5" thickBot="1" x14ac:dyDescent="0.25">
      <c r="G158" s="2"/>
      <c r="H158" s="97" t="s">
        <v>8</v>
      </c>
      <c r="I158" s="98"/>
      <c r="J158" s="98"/>
      <c r="K158" s="99"/>
      <c r="L158" s="44"/>
      <c r="M158" s="7"/>
      <c r="N158" s="7"/>
      <c r="O158" s="7"/>
    </row>
    <row r="159" spans="7:15" s="9" customFormat="1" ht="13.5" thickTop="1" x14ac:dyDescent="0.2">
      <c r="G159" s="23"/>
      <c r="H159" s="17"/>
      <c r="I159" s="18"/>
      <c r="J159" s="43">
        <f>C40</f>
        <v>0</v>
      </c>
      <c r="K159" s="31" t="s">
        <v>131</v>
      </c>
      <c r="L159" s="44"/>
      <c r="M159" s="7"/>
      <c r="N159" s="7"/>
      <c r="O159" s="7"/>
    </row>
    <row r="160" spans="7:15" s="9" customFormat="1" x14ac:dyDescent="0.2">
      <c r="G160" s="2"/>
      <c r="H160" s="17"/>
      <c r="I160" s="18"/>
      <c r="J160" s="43"/>
      <c r="K160" s="31"/>
      <c r="L160" s="44"/>
      <c r="M160" s="7"/>
      <c r="N160" s="7"/>
      <c r="O160" s="7"/>
    </row>
    <row r="161" spans="1:15" s="9" customFormat="1" x14ac:dyDescent="0.2">
      <c r="G161" s="2"/>
      <c r="H161" s="17"/>
      <c r="I161" s="18"/>
      <c r="J161" s="43"/>
      <c r="K161" s="31"/>
      <c r="L161" s="44"/>
      <c r="M161" s="7"/>
      <c r="N161" s="7"/>
      <c r="O161" s="7"/>
    </row>
    <row r="162" spans="1:15" s="9" customFormat="1" x14ac:dyDescent="0.2">
      <c r="G162" s="2"/>
      <c r="H162" s="17"/>
      <c r="I162" s="18"/>
      <c r="J162" s="43"/>
      <c r="K162" s="31"/>
      <c r="L162" s="44"/>
      <c r="M162" s="7"/>
      <c r="N162" s="7"/>
      <c r="O162" s="7"/>
    </row>
    <row r="163" spans="1:15" s="9" customFormat="1" ht="13.5" thickBot="1" x14ac:dyDescent="0.25">
      <c r="A163" s="13"/>
      <c r="B163" s="13"/>
      <c r="C163" s="13"/>
      <c r="D163" s="13"/>
      <c r="E163" s="13"/>
      <c r="G163" s="2"/>
      <c r="H163" s="97" t="s">
        <v>13</v>
      </c>
      <c r="I163" s="98"/>
      <c r="J163" s="98"/>
      <c r="K163" s="99"/>
      <c r="L163" s="44"/>
      <c r="M163" s="7"/>
      <c r="N163" s="7"/>
      <c r="O163" s="7"/>
    </row>
    <row r="164" spans="1:15" s="9" customFormat="1" ht="13.5" thickTop="1" x14ac:dyDescent="0.2">
      <c r="A164" s="13"/>
      <c r="B164" s="13"/>
      <c r="C164" s="13"/>
      <c r="D164" s="13"/>
      <c r="E164" s="13"/>
      <c r="G164" s="23"/>
      <c r="H164" s="17"/>
      <c r="I164" s="18"/>
      <c r="J164" s="43">
        <f>C41</f>
        <v>0</v>
      </c>
      <c r="K164" s="31" t="s">
        <v>131</v>
      </c>
      <c r="L164" s="44"/>
      <c r="M164" s="7"/>
      <c r="N164" s="7"/>
      <c r="O164" s="7"/>
    </row>
    <row r="165" spans="1:15" s="9" customFormat="1" x14ac:dyDescent="0.2">
      <c r="A165" s="13"/>
      <c r="B165" s="13"/>
      <c r="C165" s="13"/>
      <c r="D165" s="13"/>
      <c r="E165" s="13"/>
      <c r="F165" s="13"/>
      <c r="G165" s="2"/>
      <c r="H165" s="17"/>
      <c r="I165" s="18"/>
      <c r="J165" s="43"/>
      <c r="K165" s="31"/>
      <c r="L165" s="44"/>
      <c r="M165" s="7"/>
      <c r="N165" s="7"/>
      <c r="O165" s="7"/>
    </row>
    <row r="166" spans="1:15" s="9" customFormat="1" x14ac:dyDescent="0.2">
      <c r="A166" s="13"/>
      <c r="B166" s="13"/>
      <c r="C166" s="13"/>
      <c r="D166" s="13"/>
      <c r="E166" s="13"/>
      <c r="F166" s="13"/>
      <c r="G166" s="2"/>
      <c r="H166" s="17"/>
      <c r="I166" s="18"/>
      <c r="J166" s="43"/>
      <c r="K166" s="31"/>
      <c r="L166" s="44"/>
      <c r="M166" s="7"/>
      <c r="N166" s="7"/>
      <c r="O166" s="7"/>
    </row>
    <row r="167" spans="1:15" x14ac:dyDescent="0.2">
      <c r="A167" s="13"/>
      <c r="B167" s="13"/>
      <c r="C167" s="13"/>
      <c r="D167" s="13"/>
      <c r="E167" s="13"/>
      <c r="F167" s="13"/>
      <c r="G167" s="2"/>
      <c r="H167" s="17"/>
      <c r="I167" s="18"/>
      <c r="J167" s="43"/>
      <c r="K167" s="31"/>
      <c r="L167" s="44"/>
    </row>
    <row r="168" spans="1:15" ht="13.5" thickBot="1" x14ac:dyDescent="0.25">
      <c r="A168" s="13"/>
      <c r="B168" s="13"/>
      <c r="C168" s="13"/>
      <c r="D168" s="13"/>
      <c r="E168" s="13"/>
      <c r="F168" s="13"/>
      <c r="G168" s="2"/>
      <c r="H168" s="97" t="s">
        <v>14</v>
      </c>
      <c r="I168" s="98"/>
      <c r="J168" s="98"/>
      <c r="K168" s="99"/>
      <c r="L168" s="44"/>
    </row>
    <row r="169" spans="1:15" ht="13.5" thickTop="1" x14ac:dyDescent="0.2">
      <c r="A169" s="13"/>
      <c r="B169" s="13"/>
      <c r="C169" s="13"/>
      <c r="D169" s="13"/>
      <c r="E169" s="13"/>
      <c r="F169" s="13"/>
      <c r="H169" s="17"/>
      <c r="I169" s="18"/>
      <c r="J169" s="43">
        <f>C42</f>
        <v>800</v>
      </c>
      <c r="K169" s="31" t="s">
        <v>131</v>
      </c>
      <c r="L169" s="44"/>
    </row>
    <row r="170" spans="1:15" x14ac:dyDescent="0.2">
      <c r="A170" s="13"/>
      <c r="B170" s="13"/>
      <c r="C170" s="13"/>
      <c r="D170" s="13"/>
      <c r="E170" s="13"/>
      <c r="F170" s="13"/>
      <c r="G170" s="2"/>
      <c r="H170" s="17"/>
      <c r="I170" s="18"/>
      <c r="J170" s="43"/>
      <c r="K170" s="31"/>
      <c r="L170" s="44"/>
    </row>
    <row r="171" spans="1:15" x14ac:dyDescent="0.2">
      <c r="A171" s="13"/>
      <c r="B171" s="13"/>
      <c r="C171" s="13"/>
      <c r="D171" s="13"/>
      <c r="E171" s="13"/>
      <c r="F171" s="13"/>
      <c r="G171" s="2"/>
      <c r="H171" s="17"/>
      <c r="I171" s="18"/>
      <c r="J171" s="43"/>
      <c r="K171" s="31"/>
      <c r="L171" s="44"/>
    </row>
    <row r="172" spans="1:15" x14ac:dyDescent="0.2">
      <c r="A172" s="13"/>
      <c r="B172" s="13"/>
      <c r="C172" s="13"/>
      <c r="D172" s="13"/>
      <c r="E172" s="13"/>
      <c r="F172" s="13"/>
      <c r="G172" s="2"/>
      <c r="H172" s="17"/>
      <c r="I172" s="18"/>
      <c r="J172" s="43"/>
      <c r="K172" s="31"/>
      <c r="L172" s="44"/>
    </row>
    <row r="173" spans="1:15" ht="13.5" thickBot="1" x14ac:dyDescent="0.25">
      <c r="A173" s="13"/>
      <c r="B173" s="13"/>
      <c r="C173" s="13"/>
      <c r="D173" s="13"/>
      <c r="E173" s="13"/>
      <c r="F173" s="13"/>
      <c r="G173" s="2"/>
      <c r="H173" s="97" t="s">
        <v>15</v>
      </c>
      <c r="I173" s="98"/>
      <c r="J173" s="98"/>
      <c r="K173" s="99"/>
      <c r="L173" s="44"/>
    </row>
    <row r="174" spans="1:15" ht="13.5" thickTop="1" x14ac:dyDescent="0.2">
      <c r="F174" s="13"/>
      <c r="H174" s="17"/>
      <c r="I174" s="18"/>
      <c r="J174" s="43">
        <f>C43</f>
        <v>300</v>
      </c>
      <c r="K174" s="31" t="s">
        <v>131</v>
      </c>
      <c r="L174" s="44"/>
    </row>
    <row r="175" spans="1:15" x14ac:dyDescent="0.2">
      <c r="F175" s="13"/>
      <c r="G175" s="2"/>
      <c r="H175" s="17"/>
      <c r="I175" s="18"/>
      <c r="J175" s="43"/>
      <c r="K175" s="31"/>
      <c r="L175" s="44"/>
    </row>
    <row r="176" spans="1:15" x14ac:dyDescent="0.2">
      <c r="G176" s="2"/>
      <c r="H176" s="17"/>
      <c r="I176" s="18"/>
      <c r="J176" s="43"/>
      <c r="K176" s="31"/>
      <c r="L176" s="44"/>
    </row>
    <row r="177" spans="7:12" x14ac:dyDescent="0.2">
      <c r="G177" s="2"/>
      <c r="H177" s="17"/>
      <c r="I177" s="18"/>
      <c r="J177" s="43"/>
      <c r="K177" s="31"/>
      <c r="L177" s="44"/>
    </row>
    <row r="178" spans="7:12" x14ac:dyDescent="0.2">
      <c r="G178" s="2"/>
      <c r="H178" s="17"/>
      <c r="I178" s="18"/>
      <c r="J178" s="43"/>
      <c r="K178" s="31"/>
      <c r="L178" s="44"/>
    </row>
    <row r="179" spans="7:12" x14ac:dyDescent="0.2">
      <c r="G179" s="2"/>
      <c r="H179" s="17"/>
      <c r="I179" s="18"/>
      <c r="J179" s="43"/>
      <c r="K179" s="31"/>
      <c r="L179" s="44"/>
    </row>
    <row r="180" spans="7:12" ht="13.5" thickBot="1" x14ac:dyDescent="0.25">
      <c r="G180" s="2"/>
      <c r="H180" s="97" t="s">
        <v>16</v>
      </c>
      <c r="I180" s="98"/>
      <c r="J180" s="98"/>
      <c r="K180" s="99"/>
      <c r="L180" s="44"/>
    </row>
    <row r="181" spans="7:12" ht="13.5" thickTop="1" x14ac:dyDescent="0.2">
      <c r="H181" s="17"/>
      <c r="I181" s="18"/>
      <c r="J181" s="43">
        <f>C44</f>
        <v>1200</v>
      </c>
      <c r="K181" s="31" t="s">
        <v>131</v>
      </c>
      <c r="L181" s="44"/>
    </row>
    <row r="182" spans="7:12" x14ac:dyDescent="0.2">
      <c r="G182" s="2"/>
      <c r="H182" s="17"/>
      <c r="I182" s="18"/>
      <c r="J182" s="43"/>
      <c r="K182" s="31"/>
      <c r="L182" s="44"/>
    </row>
    <row r="183" spans="7:12" x14ac:dyDescent="0.2">
      <c r="G183" s="2"/>
      <c r="H183" s="17"/>
      <c r="I183" s="18"/>
      <c r="J183" s="43"/>
      <c r="K183" s="31"/>
      <c r="L183" s="44"/>
    </row>
    <row r="184" spans="7:12" x14ac:dyDescent="0.2">
      <c r="G184" s="2"/>
      <c r="H184" s="17"/>
      <c r="I184" s="18"/>
      <c r="J184" s="43"/>
      <c r="K184" s="31"/>
      <c r="L184" s="44"/>
    </row>
    <row r="185" spans="7:12" ht="13.5" thickBot="1" x14ac:dyDescent="0.25">
      <c r="G185" s="2"/>
      <c r="H185" s="97" t="s">
        <v>35</v>
      </c>
      <c r="I185" s="98"/>
      <c r="J185" s="98"/>
      <c r="K185" s="99"/>
      <c r="L185" s="44"/>
    </row>
    <row r="186" spans="7:12" ht="13.5" thickTop="1" x14ac:dyDescent="0.2">
      <c r="H186" s="17"/>
      <c r="I186" s="18"/>
      <c r="J186" s="43">
        <f>C45</f>
        <v>20</v>
      </c>
      <c r="K186" s="31" t="s">
        <v>131</v>
      </c>
      <c r="L186" s="44"/>
    </row>
    <row r="187" spans="7:12" x14ac:dyDescent="0.2">
      <c r="G187" s="2"/>
      <c r="H187" s="17"/>
      <c r="I187" s="18"/>
      <c r="J187" s="43"/>
      <c r="K187" s="31"/>
      <c r="L187" s="44"/>
    </row>
    <row r="188" spans="7:12" x14ac:dyDescent="0.2">
      <c r="G188" s="2"/>
      <c r="H188" s="17"/>
      <c r="I188" s="18"/>
      <c r="J188" s="43"/>
      <c r="K188" s="31"/>
      <c r="L188" s="44"/>
    </row>
    <row r="189" spans="7:12" ht="13.5" thickBot="1" x14ac:dyDescent="0.25">
      <c r="G189" s="2"/>
      <c r="H189" s="97" t="s">
        <v>17</v>
      </c>
      <c r="I189" s="98"/>
      <c r="J189" s="98"/>
      <c r="K189" s="99"/>
      <c r="L189" s="44"/>
    </row>
    <row r="190" spans="7:12" ht="13.5" thickTop="1" x14ac:dyDescent="0.2">
      <c r="H190" s="17" t="s">
        <v>131</v>
      </c>
      <c r="I190" s="18">
        <f>-C46</f>
        <v>70</v>
      </c>
      <c r="J190" s="43"/>
      <c r="K190" s="31"/>
      <c r="L190" s="44"/>
    </row>
    <row r="191" spans="7:12" x14ac:dyDescent="0.2">
      <c r="G191" s="2"/>
      <c r="H191" s="17"/>
      <c r="I191" s="18"/>
      <c r="J191" s="43"/>
      <c r="K191" s="31"/>
      <c r="L191" s="44"/>
    </row>
    <row r="192" spans="7:12" x14ac:dyDescent="0.2">
      <c r="G192" s="2"/>
      <c r="H192" s="54"/>
      <c r="I192" s="55"/>
      <c r="J192" s="56"/>
      <c r="K192" s="57"/>
      <c r="L192" s="44"/>
    </row>
    <row r="193" spans="7:12" x14ac:dyDescent="0.2">
      <c r="G193" s="2"/>
      <c r="J193" s="43"/>
      <c r="K193" s="18"/>
      <c r="L193" s="44"/>
    </row>
    <row r="194" spans="7:12" x14ac:dyDescent="0.2">
      <c r="G194" s="2"/>
      <c r="J194" s="43"/>
      <c r="K194" s="18"/>
      <c r="L194" s="44"/>
    </row>
    <row r="195" spans="7:12" x14ac:dyDescent="0.2">
      <c r="G195" s="7"/>
      <c r="H195" s="107" t="s">
        <v>136</v>
      </c>
      <c r="I195" s="107"/>
      <c r="J195" s="107"/>
      <c r="K195" s="107"/>
    </row>
    <row r="196" spans="7:12" x14ac:dyDescent="0.2">
      <c r="G196" s="26"/>
      <c r="H196" s="3"/>
      <c r="I196" s="3"/>
      <c r="J196" s="46"/>
      <c r="K196" s="3"/>
      <c r="L196" s="3"/>
    </row>
    <row r="197" spans="7:12" ht="13.5" thickBot="1" x14ac:dyDescent="0.25">
      <c r="H197" s="104" t="s">
        <v>27</v>
      </c>
      <c r="I197" s="105"/>
      <c r="J197" s="105"/>
      <c r="K197" s="106"/>
      <c r="L197" s="53"/>
    </row>
    <row r="198" spans="7:12" ht="13.5" thickTop="1" x14ac:dyDescent="0.2">
      <c r="G198" s="2"/>
      <c r="H198" s="50"/>
      <c r="I198" s="51"/>
      <c r="J198" s="52"/>
      <c r="K198" s="51"/>
      <c r="L198" s="53"/>
    </row>
    <row r="199" spans="7:12" x14ac:dyDescent="0.2">
      <c r="G199" s="2"/>
      <c r="H199" s="17"/>
      <c r="I199" s="18"/>
      <c r="J199" s="43"/>
      <c r="K199" s="18"/>
      <c r="L199" s="53"/>
    </row>
    <row r="200" spans="7:12" x14ac:dyDescent="0.2">
      <c r="G200" s="2"/>
      <c r="H200" s="17"/>
      <c r="I200" s="18"/>
      <c r="J200" s="43"/>
      <c r="K200" s="18"/>
      <c r="L200" s="53"/>
    </row>
    <row r="201" spans="7:12" ht="13.5" thickBot="1" x14ac:dyDescent="0.25">
      <c r="H201" s="97" t="s">
        <v>43</v>
      </c>
      <c r="I201" s="98"/>
      <c r="J201" s="98"/>
      <c r="K201" s="98"/>
      <c r="L201" s="53"/>
    </row>
    <row r="202" spans="7:12" ht="13.5" thickTop="1" x14ac:dyDescent="0.2">
      <c r="G202" s="2"/>
      <c r="H202" s="17"/>
      <c r="I202" s="18"/>
      <c r="J202" s="43"/>
      <c r="K202" s="18"/>
      <c r="L202" s="53"/>
    </row>
    <row r="203" spans="7:12" x14ac:dyDescent="0.2">
      <c r="G203" s="2"/>
      <c r="H203" s="17"/>
      <c r="I203" s="18"/>
      <c r="J203" s="43"/>
      <c r="K203" s="18"/>
      <c r="L203" s="53"/>
    </row>
    <row r="204" spans="7:12" x14ac:dyDescent="0.2">
      <c r="G204" s="2"/>
      <c r="H204" s="17"/>
      <c r="I204" s="18"/>
      <c r="J204" s="43"/>
      <c r="K204" s="18"/>
      <c r="L204" s="53"/>
    </row>
    <row r="205" spans="7:12" ht="13.5" thickBot="1" x14ac:dyDescent="0.25">
      <c r="H205" s="97" t="s">
        <v>24</v>
      </c>
      <c r="I205" s="98"/>
      <c r="J205" s="98"/>
      <c r="K205" s="98"/>
      <c r="L205" s="53"/>
    </row>
    <row r="206" spans="7:12" ht="13.5" thickTop="1" x14ac:dyDescent="0.2">
      <c r="G206" s="2"/>
      <c r="H206" s="17"/>
      <c r="I206" s="18"/>
      <c r="J206" s="43"/>
      <c r="K206" s="18"/>
      <c r="L206" s="53"/>
    </row>
    <row r="207" spans="7:12" x14ac:dyDescent="0.2">
      <c r="G207" s="2"/>
      <c r="H207" s="17"/>
      <c r="I207" s="18"/>
      <c r="J207" s="43"/>
      <c r="K207" s="18"/>
      <c r="L207" s="53"/>
    </row>
    <row r="208" spans="7:12" x14ac:dyDescent="0.2">
      <c r="G208" s="2"/>
      <c r="H208" s="17"/>
      <c r="I208" s="18"/>
      <c r="J208" s="43"/>
      <c r="K208" s="18"/>
      <c r="L208" s="53"/>
    </row>
    <row r="209" spans="7:12" ht="13.5" thickBot="1" x14ac:dyDescent="0.25">
      <c r="H209" s="97" t="s">
        <v>128</v>
      </c>
      <c r="I209" s="98"/>
      <c r="J209" s="98"/>
      <c r="K209" s="98"/>
      <c r="L209" s="53"/>
    </row>
    <row r="210" spans="7:12" ht="13.5" thickTop="1" x14ac:dyDescent="0.2">
      <c r="G210" s="2"/>
      <c r="H210" s="17"/>
      <c r="I210" s="18"/>
      <c r="J210" s="43"/>
      <c r="K210" s="18"/>
      <c r="L210" s="53"/>
    </row>
    <row r="211" spans="7:12" x14ac:dyDescent="0.2">
      <c r="G211" s="2"/>
      <c r="H211" s="17"/>
      <c r="I211" s="18"/>
      <c r="J211" s="43"/>
      <c r="K211" s="18"/>
      <c r="L211" s="53"/>
    </row>
    <row r="212" spans="7:12" ht="13.5" thickBot="1" x14ac:dyDescent="0.25">
      <c r="H212" s="97" t="s">
        <v>28</v>
      </c>
      <c r="I212" s="98"/>
      <c r="J212" s="98"/>
      <c r="K212" s="98"/>
      <c r="L212" s="53"/>
    </row>
    <row r="213" spans="7:12" ht="13.5" thickTop="1" x14ac:dyDescent="0.2">
      <c r="G213" s="2"/>
      <c r="H213" s="17"/>
      <c r="I213" s="18"/>
      <c r="J213" s="43"/>
      <c r="K213" s="18"/>
      <c r="L213" s="53"/>
    </row>
    <row r="214" spans="7:12" x14ac:dyDescent="0.2">
      <c r="G214" s="2"/>
      <c r="H214" s="17"/>
      <c r="I214" s="18"/>
      <c r="J214" s="43"/>
      <c r="K214" s="18"/>
      <c r="L214" s="53"/>
    </row>
    <row r="215" spans="7:12" ht="13.5" thickBot="1" x14ac:dyDescent="0.25">
      <c r="H215" s="97" t="s">
        <v>52</v>
      </c>
      <c r="I215" s="98"/>
      <c r="J215" s="98"/>
      <c r="K215" s="98"/>
      <c r="L215" s="53"/>
    </row>
    <row r="216" spans="7:12" ht="13.5" thickTop="1" x14ac:dyDescent="0.2">
      <c r="G216" s="2"/>
      <c r="H216" s="17"/>
      <c r="I216" s="18"/>
      <c r="J216" s="43"/>
      <c r="K216" s="18"/>
      <c r="L216" s="53"/>
    </row>
    <row r="217" spans="7:12" x14ac:dyDescent="0.2">
      <c r="G217" s="2"/>
      <c r="H217" s="17"/>
      <c r="I217" s="18"/>
      <c r="J217" s="43"/>
      <c r="K217" s="18"/>
      <c r="L217" s="53"/>
    </row>
    <row r="218" spans="7:12" ht="13.5" thickBot="1" x14ac:dyDescent="0.25">
      <c r="H218" s="97" t="s">
        <v>53</v>
      </c>
      <c r="I218" s="98"/>
      <c r="J218" s="98"/>
      <c r="K218" s="98"/>
      <c r="L218" s="53"/>
    </row>
    <row r="219" spans="7:12" ht="13.5" thickTop="1" x14ac:dyDescent="0.2">
      <c r="G219" s="2"/>
      <c r="H219" s="17"/>
      <c r="I219" s="18"/>
      <c r="J219" s="43"/>
      <c r="K219" s="18"/>
      <c r="L219" s="53"/>
    </row>
    <row r="220" spans="7:12" x14ac:dyDescent="0.2">
      <c r="G220" s="2"/>
      <c r="H220" s="17"/>
      <c r="I220" s="18"/>
      <c r="J220" s="43"/>
      <c r="K220" s="18"/>
      <c r="L220" s="53"/>
    </row>
    <row r="221" spans="7:12" ht="13.5" thickBot="1" x14ac:dyDescent="0.25">
      <c r="H221" s="97" t="s">
        <v>129</v>
      </c>
      <c r="I221" s="98"/>
      <c r="J221" s="98"/>
      <c r="K221" s="98"/>
      <c r="L221" s="53"/>
    </row>
    <row r="222" spans="7:12" ht="13.5" thickTop="1" x14ac:dyDescent="0.2">
      <c r="G222" s="2"/>
      <c r="H222" s="17"/>
      <c r="I222" s="18"/>
      <c r="J222" s="43"/>
      <c r="K222" s="18"/>
      <c r="L222" s="53"/>
    </row>
    <row r="223" spans="7:12" x14ac:dyDescent="0.2">
      <c r="G223" s="2"/>
      <c r="H223" s="17"/>
      <c r="I223" s="18"/>
      <c r="J223" s="43"/>
      <c r="K223" s="18"/>
      <c r="L223" s="53"/>
    </row>
    <row r="224" spans="7:12" ht="13.5" thickBot="1" x14ac:dyDescent="0.25">
      <c r="H224" s="97" t="s">
        <v>130</v>
      </c>
      <c r="I224" s="98"/>
      <c r="J224" s="98"/>
      <c r="K224" s="98"/>
      <c r="L224" s="53"/>
    </row>
    <row r="225" spans="7:12" ht="13.5" thickTop="1" x14ac:dyDescent="0.2">
      <c r="G225" s="2"/>
      <c r="H225" s="17"/>
      <c r="I225" s="18"/>
      <c r="J225" s="43"/>
      <c r="K225" s="18"/>
      <c r="L225" s="53"/>
    </row>
    <row r="226" spans="7:12" x14ac:dyDescent="0.2">
      <c r="G226" s="2"/>
      <c r="H226" s="17"/>
      <c r="I226" s="18"/>
      <c r="J226" s="43"/>
      <c r="K226" s="18"/>
      <c r="L226" s="53"/>
    </row>
    <row r="227" spans="7:12" ht="13.5" thickBot="1" x14ac:dyDescent="0.25">
      <c r="H227" s="97" t="s">
        <v>44</v>
      </c>
      <c r="I227" s="98"/>
      <c r="J227" s="98"/>
      <c r="K227" s="98"/>
      <c r="L227" s="53"/>
    </row>
    <row r="228" spans="7:12" ht="13.5" thickTop="1" x14ac:dyDescent="0.2">
      <c r="G228" s="27"/>
      <c r="H228" s="17"/>
      <c r="I228" s="18"/>
      <c r="J228" s="43"/>
      <c r="K228" s="18"/>
      <c r="L228" s="53"/>
    </row>
    <row r="229" spans="7:12" x14ac:dyDescent="0.2">
      <c r="G229" s="2"/>
      <c r="H229" s="17"/>
      <c r="I229" s="18"/>
      <c r="J229" s="43"/>
      <c r="K229" s="18"/>
      <c r="L229" s="53"/>
    </row>
    <row r="230" spans="7:12" ht="13.5" thickBot="1" x14ac:dyDescent="0.25">
      <c r="H230" s="97" t="s">
        <v>29</v>
      </c>
      <c r="I230" s="98"/>
      <c r="J230" s="98"/>
      <c r="K230" s="98"/>
      <c r="L230" s="53"/>
    </row>
    <row r="231" spans="7:12" ht="13.5" thickTop="1" x14ac:dyDescent="0.2">
      <c r="G231" s="27"/>
      <c r="H231" s="17"/>
      <c r="I231" s="18"/>
      <c r="J231" s="43"/>
      <c r="K231" s="18"/>
      <c r="L231" s="53"/>
    </row>
    <row r="232" spans="7:12" x14ac:dyDescent="0.2">
      <c r="G232" s="2"/>
      <c r="H232" s="17"/>
      <c r="I232" s="18"/>
      <c r="J232" s="43"/>
      <c r="K232" s="18"/>
      <c r="L232" s="53"/>
    </row>
    <row r="233" spans="7:12" ht="13.5" thickBot="1" x14ac:dyDescent="0.25">
      <c r="H233" s="97" t="s">
        <v>74</v>
      </c>
      <c r="I233" s="98"/>
      <c r="J233" s="98"/>
      <c r="K233" s="98"/>
      <c r="L233" s="53"/>
    </row>
    <row r="234" spans="7:12" ht="13.5" thickTop="1" x14ac:dyDescent="0.2">
      <c r="G234" s="27"/>
      <c r="H234" s="17"/>
      <c r="I234" s="18"/>
      <c r="J234" s="43"/>
      <c r="K234" s="18"/>
      <c r="L234" s="53"/>
    </row>
    <row r="235" spans="7:12" x14ac:dyDescent="0.2">
      <c r="G235" s="2"/>
      <c r="H235" s="17"/>
      <c r="I235" s="18"/>
      <c r="J235" s="43"/>
      <c r="K235" s="18"/>
      <c r="L235" s="53"/>
    </row>
    <row r="236" spans="7:12" ht="13.5" thickBot="1" x14ac:dyDescent="0.25">
      <c r="H236" s="97" t="s">
        <v>57</v>
      </c>
      <c r="I236" s="98"/>
      <c r="J236" s="98"/>
      <c r="K236" s="98"/>
      <c r="L236" s="53"/>
    </row>
    <row r="237" spans="7:12" ht="13.5" thickTop="1" x14ac:dyDescent="0.2">
      <c r="G237" s="2"/>
      <c r="H237" s="17"/>
      <c r="I237" s="18"/>
      <c r="J237" s="43"/>
      <c r="K237" s="18"/>
      <c r="L237" s="53"/>
    </row>
    <row r="238" spans="7:12" x14ac:dyDescent="0.2">
      <c r="G238" s="2"/>
      <c r="H238" s="17"/>
      <c r="I238" s="18"/>
      <c r="J238" s="43"/>
      <c r="K238" s="18"/>
      <c r="L238" s="53"/>
    </row>
    <row r="239" spans="7:12" ht="13.5" thickBot="1" x14ac:dyDescent="0.25">
      <c r="H239" s="97" t="s">
        <v>174</v>
      </c>
      <c r="I239" s="98"/>
      <c r="J239" s="98"/>
      <c r="K239" s="98"/>
      <c r="L239" s="53"/>
    </row>
    <row r="240" spans="7:12" ht="13.5" thickTop="1" x14ac:dyDescent="0.2">
      <c r="G240" s="2"/>
      <c r="H240" s="17"/>
      <c r="I240" s="18"/>
      <c r="J240" s="43"/>
      <c r="K240" s="18"/>
      <c r="L240" s="53"/>
    </row>
    <row r="241" spans="7:12" x14ac:dyDescent="0.2">
      <c r="G241" s="2"/>
      <c r="H241" s="17"/>
      <c r="I241" s="18"/>
      <c r="J241" s="43"/>
      <c r="K241" s="18"/>
      <c r="L241" s="53"/>
    </row>
    <row r="242" spans="7:12" ht="13.5" thickBot="1" x14ac:dyDescent="0.25">
      <c r="H242" s="97" t="s">
        <v>25</v>
      </c>
      <c r="I242" s="98"/>
      <c r="J242" s="98"/>
      <c r="K242" s="98"/>
      <c r="L242" s="53"/>
    </row>
    <row r="243" spans="7:12" ht="13.5" thickTop="1" x14ac:dyDescent="0.2">
      <c r="G243" s="2"/>
      <c r="H243" s="17"/>
      <c r="I243" s="18"/>
      <c r="J243" s="43"/>
      <c r="K243" s="18"/>
      <c r="L243" s="53"/>
    </row>
    <row r="244" spans="7:12" x14ac:dyDescent="0.2">
      <c r="G244" s="2"/>
      <c r="H244" s="17"/>
      <c r="I244" s="18"/>
      <c r="J244" s="43"/>
      <c r="K244" s="18"/>
      <c r="L244" s="53"/>
    </row>
    <row r="245" spans="7:12" x14ac:dyDescent="0.2">
      <c r="G245" s="2"/>
      <c r="H245" s="17"/>
      <c r="I245" s="18"/>
      <c r="J245" s="43"/>
      <c r="K245" s="18"/>
      <c r="L245" s="53"/>
    </row>
    <row r="246" spans="7:12" x14ac:dyDescent="0.2">
      <c r="G246" s="2"/>
      <c r="H246" s="17"/>
      <c r="I246" s="18"/>
      <c r="J246" s="43"/>
      <c r="K246" s="18"/>
      <c r="L246" s="53"/>
    </row>
    <row r="247" spans="7:12" ht="13.5" thickBot="1" x14ac:dyDescent="0.25">
      <c r="H247" s="97" t="s">
        <v>93</v>
      </c>
      <c r="I247" s="98"/>
      <c r="J247" s="98"/>
      <c r="K247" s="98"/>
      <c r="L247" s="53"/>
    </row>
    <row r="248" spans="7:12" ht="13.5" thickTop="1" x14ac:dyDescent="0.2">
      <c r="G248" s="2"/>
      <c r="H248" s="17"/>
      <c r="I248" s="18"/>
      <c r="J248" s="43"/>
      <c r="K248" s="18"/>
      <c r="L248" s="53"/>
    </row>
    <row r="249" spans="7:12" x14ac:dyDescent="0.2">
      <c r="G249" s="2"/>
      <c r="H249" s="17"/>
      <c r="I249" s="18"/>
      <c r="J249" s="43"/>
      <c r="K249" s="18"/>
      <c r="L249" s="53"/>
    </row>
    <row r="250" spans="7:12" ht="13.5" thickBot="1" x14ac:dyDescent="0.25">
      <c r="H250" s="97" t="s">
        <v>102</v>
      </c>
      <c r="I250" s="98"/>
      <c r="J250" s="98"/>
      <c r="K250" s="98"/>
      <c r="L250" s="53"/>
    </row>
    <row r="251" spans="7:12" ht="13.5" thickTop="1" x14ac:dyDescent="0.2">
      <c r="G251" s="27"/>
      <c r="H251" s="17"/>
      <c r="I251" s="18"/>
      <c r="J251" s="43"/>
      <c r="K251" s="18"/>
      <c r="L251" s="53"/>
    </row>
    <row r="252" spans="7:12" x14ac:dyDescent="0.2">
      <c r="G252" s="2"/>
      <c r="H252" s="17"/>
      <c r="I252" s="18"/>
      <c r="J252" s="43"/>
      <c r="K252" s="18"/>
      <c r="L252" s="53"/>
    </row>
    <row r="253" spans="7:12" ht="13.5" thickBot="1" x14ac:dyDescent="0.25">
      <c r="H253" s="97" t="s">
        <v>45</v>
      </c>
      <c r="I253" s="98"/>
      <c r="J253" s="98"/>
      <c r="K253" s="98"/>
      <c r="L253" s="53"/>
    </row>
    <row r="254" spans="7:12" ht="13.5" thickTop="1" x14ac:dyDescent="0.2">
      <c r="G254" s="2"/>
      <c r="H254" s="17"/>
      <c r="I254" s="18"/>
      <c r="J254" s="43"/>
      <c r="K254" s="18"/>
      <c r="L254" s="53"/>
    </row>
    <row r="255" spans="7:12" x14ac:dyDescent="0.2">
      <c r="G255" s="2"/>
      <c r="H255" s="17"/>
      <c r="I255" s="18"/>
      <c r="J255" s="43"/>
      <c r="K255" s="18"/>
      <c r="L255" s="53"/>
    </row>
    <row r="256" spans="7:12" ht="13.5" thickBot="1" x14ac:dyDescent="0.25">
      <c r="H256" s="97" t="s">
        <v>196</v>
      </c>
      <c r="I256" s="98"/>
      <c r="J256" s="98"/>
      <c r="K256" s="98"/>
      <c r="L256" s="53"/>
    </row>
    <row r="257" spans="7:12" ht="13.5" thickTop="1" x14ac:dyDescent="0.2">
      <c r="G257" s="2"/>
      <c r="H257" s="17"/>
      <c r="I257" s="18"/>
      <c r="J257" s="43"/>
      <c r="K257" s="18"/>
      <c r="L257" s="53"/>
    </row>
    <row r="258" spans="7:12" x14ac:dyDescent="0.2">
      <c r="G258" s="2"/>
      <c r="H258" s="17"/>
      <c r="I258" s="18"/>
      <c r="J258" s="43"/>
      <c r="K258" s="18"/>
      <c r="L258" s="53"/>
    </row>
    <row r="259" spans="7:12" ht="13.5" thickBot="1" x14ac:dyDescent="0.25">
      <c r="H259" s="97" t="s">
        <v>26</v>
      </c>
      <c r="I259" s="98"/>
      <c r="J259" s="98"/>
      <c r="K259" s="98"/>
      <c r="L259" s="53"/>
    </row>
    <row r="260" spans="7:12" ht="13.5" thickTop="1" x14ac:dyDescent="0.2">
      <c r="G260" s="27"/>
      <c r="H260" s="17"/>
      <c r="I260" s="18"/>
      <c r="J260" s="43"/>
      <c r="K260" s="18"/>
      <c r="L260" s="53"/>
    </row>
    <row r="261" spans="7:12" x14ac:dyDescent="0.2">
      <c r="G261" s="2"/>
      <c r="H261" s="17"/>
      <c r="I261" s="18"/>
      <c r="J261" s="43"/>
      <c r="K261" s="18"/>
      <c r="L261" s="53"/>
    </row>
    <row r="262" spans="7:12" ht="13.5" thickBot="1" x14ac:dyDescent="0.25">
      <c r="G262" s="2"/>
      <c r="H262" s="48" t="s">
        <v>30</v>
      </c>
      <c r="I262" s="34">
        <f>SUM(I41,I46,I56,I61,I66,I70,I75,I80,I90,I96,I101,I111,I146,I192)</f>
        <v>0</v>
      </c>
      <c r="J262" s="45">
        <f>SUM(J51,J85,J106,J116,J121,J126,J131,J136,J141,J151,J156,J161,J166,J171,J178,J183,J187)</f>
        <v>0</v>
      </c>
      <c r="K262" s="49"/>
      <c r="L262" s="53"/>
    </row>
    <row r="263" spans="7:12" ht="13.5" thickTop="1" x14ac:dyDescent="0.2">
      <c r="G263" s="2"/>
      <c r="J263" s="18"/>
      <c r="L263" s="5"/>
    </row>
    <row r="264" spans="7:12" x14ac:dyDescent="0.2">
      <c r="G264" s="2"/>
      <c r="J264" s="18"/>
      <c r="L264" s="5"/>
    </row>
    <row r="265" spans="7:12" x14ac:dyDescent="0.2">
      <c r="G265" s="2"/>
      <c r="J265" s="18"/>
      <c r="L265" s="5"/>
    </row>
    <row r="266" spans="7:12" x14ac:dyDescent="0.2">
      <c r="G266" s="2"/>
      <c r="J266" s="18"/>
      <c r="L266" s="5"/>
    </row>
    <row r="267" spans="7:12" x14ac:dyDescent="0.2">
      <c r="G267" s="2"/>
      <c r="J267" s="18"/>
      <c r="L267" s="5"/>
    </row>
    <row r="268" spans="7:12" x14ac:dyDescent="0.2">
      <c r="G268" s="2"/>
      <c r="J268" s="18"/>
      <c r="L268" s="5"/>
    </row>
    <row r="269" spans="7:12" x14ac:dyDescent="0.2">
      <c r="G269" s="2"/>
      <c r="J269" s="18"/>
      <c r="L269" s="5"/>
    </row>
    <row r="270" spans="7:12" x14ac:dyDescent="0.2">
      <c r="G270" s="2"/>
      <c r="J270" s="18"/>
      <c r="L270" s="5"/>
    </row>
    <row r="271" spans="7:12" x14ac:dyDescent="0.2">
      <c r="G271" s="2"/>
      <c r="J271" s="18"/>
      <c r="L271" s="5"/>
    </row>
    <row r="272" spans="7:12" x14ac:dyDescent="0.2">
      <c r="G272" s="2"/>
      <c r="J272" s="18"/>
      <c r="L272" s="5"/>
    </row>
    <row r="273" spans="7:12" x14ac:dyDescent="0.2">
      <c r="G273" s="2"/>
      <c r="J273" s="18"/>
      <c r="L273" s="5"/>
    </row>
    <row r="274" spans="7:12" x14ac:dyDescent="0.2">
      <c r="G274" s="2"/>
      <c r="J274" s="18"/>
      <c r="L274" s="5"/>
    </row>
    <row r="275" spans="7:12" x14ac:dyDescent="0.2">
      <c r="G275" s="2"/>
      <c r="J275" s="18"/>
      <c r="L275" s="5"/>
    </row>
    <row r="276" spans="7:12" x14ac:dyDescent="0.2">
      <c r="G276" s="2"/>
      <c r="J276" s="18"/>
      <c r="L276" s="5"/>
    </row>
    <row r="277" spans="7:12" x14ac:dyDescent="0.2">
      <c r="G277" s="2"/>
      <c r="J277" s="18"/>
      <c r="L277" s="5"/>
    </row>
    <row r="278" spans="7:12" x14ac:dyDescent="0.2">
      <c r="G278" s="2"/>
      <c r="J278" s="18"/>
      <c r="L278" s="5"/>
    </row>
    <row r="279" spans="7:12" x14ac:dyDescent="0.2">
      <c r="G279" s="2"/>
      <c r="J279" s="18"/>
      <c r="L279" s="5"/>
    </row>
    <row r="280" spans="7:12" x14ac:dyDescent="0.2">
      <c r="G280" s="2"/>
      <c r="J280" s="18"/>
      <c r="L280" s="5"/>
    </row>
    <row r="281" spans="7:12" x14ac:dyDescent="0.2">
      <c r="G281" s="2"/>
      <c r="J281" s="18"/>
      <c r="L281" s="5"/>
    </row>
    <row r="282" spans="7:12" x14ac:dyDescent="0.2">
      <c r="G282" s="2"/>
      <c r="J282" s="18"/>
      <c r="L282" s="5"/>
    </row>
    <row r="283" spans="7:12" x14ac:dyDescent="0.2">
      <c r="G283" s="2"/>
      <c r="J283" s="18"/>
      <c r="L283" s="5"/>
    </row>
    <row r="284" spans="7:12" x14ac:dyDescent="0.2">
      <c r="G284" s="2"/>
      <c r="J284" s="18"/>
      <c r="L284" s="5"/>
    </row>
    <row r="285" spans="7:12" x14ac:dyDescent="0.2">
      <c r="G285" s="2"/>
      <c r="J285" s="18"/>
      <c r="L285" s="5"/>
    </row>
    <row r="286" spans="7:12" x14ac:dyDescent="0.2">
      <c r="G286" s="2"/>
      <c r="J286" s="18"/>
      <c r="L286" s="5"/>
    </row>
    <row r="287" spans="7:12" x14ac:dyDescent="0.2">
      <c r="G287" s="2"/>
      <c r="J287" s="18"/>
      <c r="L287" s="5"/>
    </row>
    <row r="288" spans="7:12" x14ac:dyDescent="0.2">
      <c r="G288" s="2"/>
      <c r="J288" s="18"/>
    </row>
    <row r="289" spans="7:10" x14ac:dyDescent="0.2">
      <c r="G289" s="2"/>
      <c r="J289" s="18"/>
    </row>
    <row r="290" spans="7:10" x14ac:dyDescent="0.2">
      <c r="G290" s="2"/>
      <c r="J290" s="18"/>
    </row>
    <row r="291" spans="7:10" x14ac:dyDescent="0.2">
      <c r="G291" s="2"/>
      <c r="J291" s="18"/>
    </row>
    <row r="292" spans="7:10" x14ac:dyDescent="0.2">
      <c r="G292" s="12"/>
      <c r="J292" s="18"/>
    </row>
    <row r="293" spans="7:10" x14ac:dyDescent="0.2">
      <c r="G293" s="12"/>
      <c r="J293" s="18"/>
    </row>
    <row r="294" spans="7:10" x14ac:dyDescent="0.2">
      <c r="G294" s="12"/>
      <c r="J294" s="18"/>
    </row>
    <row r="295" spans="7:10" x14ac:dyDescent="0.2">
      <c r="G295" s="12"/>
      <c r="J295" s="18"/>
    </row>
    <row r="296" spans="7:10" x14ac:dyDescent="0.2">
      <c r="G296" s="12"/>
      <c r="J296" s="18"/>
    </row>
    <row r="297" spans="7:10" x14ac:dyDescent="0.2">
      <c r="G297" s="12"/>
      <c r="J297" s="18"/>
    </row>
    <row r="298" spans="7:10" x14ac:dyDescent="0.2">
      <c r="G298" s="12"/>
      <c r="J298" s="18"/>
    </row>
    <row r="299" spans="7:10" x14ac:dyDescent="0.2">
      <c r="G299" s="25"/>
      <c r="J299" s="18"/>
    </row>
    <row r="300" spans="7:10" x14ac:dyDescent="0.2">
      <c r="G300" s="25"/>
      <c r="J300" s="18"/>
    </row>
    <row r="301" spans="7:10" x14ac:dyDescent="0.2">
      <c r="G301" s="25"/>
      <c r="J301" s="18"/>
    </row>
    <row r="302" spans="7:10" x14ac:dyDescent="0.2">
      <c r="G302" s="25"/>
      <c r="J302" s="18"/>
    </row>
    <row r="303" spans="7:10" x14ac:dyDescent="0.2">
      <c r="G303" s="25"/>
      <c r="J303" s="18"/>
    </row>
    <row r="304" spans="7:10" x14ac:dyDescent="0.2">
      <c r="G304" s="25"/>
      <c r="J304" s="18"/>
    </row>
    <row r="305" spans="7:10" x14ac:dyDescent="0.2">
      <c r="G305" s="25"/>
      <c r="J305" s="18"/>
    </row>
    <row r="306" spans="7:10" x14ac:dyDescent="0.2">
      <c r="G306" s="25"/>
      <c r="J306" s="18"/>
    </row>
    <row r="307" spans="7:10" x14ac:dyDescent="0.2">
      <c r="G307" s="25"/>
      <c r="J307" s="18"/>
    </row>
    <row r="308" spans="7:10" x14ac:dyDescent="0.2">
      <c r="G308" s="25"/>
      <c r="J308" s="18"/>
    </row>
    <row r="309" spans="7:10" x14ac:dyDescent="0.2">
      <c r="G309" s="25"/>
      <c r="J309" s="18"/>
    </row>
    <row r="310" spans="7:10" x14ac:dyDescent="0.2">
      <c r="G310" s="25"/>
      <c r="J310" s="18"/>
    </row>
    <row r="311" spans="7:10" x14ac:dyDescent="0.2">
      <c r="G311" s="25"/>
      <c r="J311" s="18"/>
    </row>
    <row r="312" spans="7:10" x14ac:dyDescent="0.2">
      <c r="G312" s="25"/>
      <c r="J312" s="18"/>
    </row>
    <row r="313" spans="7:10" x14ac:dyDescent="0.2">
      <c r="G313" s="25"/>
      <c r="J313" s="18"/>
    </row>
    <row r="314" spans="7:10" x14ac:dyDescent="0.2">
      <c r="G314" s="25"/>
      <c r="J314" s="18"/>
    </row>
    <row r="315" spans="7:10" x14ac:dyDescent="0.2">
      <c r="G315" s="25"/>
      <c r="J315" s="18"/>
    </row>
    <row r="316" spans="7:10" x14ac:dyDescent="0.2">
      <c r="G316" s="25"/>
      <c r="J316" s="18"/>
    </row>
    <row r="317" spans="7:10" x14ac:dyDescent="0.2">
      <c r="J317" s="18"/>
    </row>
    <row r="318" spans="7:10" x14ac:dyDescent="0.2">
      <c r="J318" s="18"/>
    </row>
    <row r="319" spans="7:10" x14ac:dyDescent="0.2">
      <c r="J319" s="18"/>
    </row>
    <row r="320" spans="7:10" x14ac:dyDescent="0.2">
      <c r="J320" s="18"/>
    </row>
    <row r="321" spans="10:10" x14ac:dyDescent="0.2">
      <c r="J321" s="18"/>
    </row>
    <row r="322" spans="10:10" x14ac:dyDescent="0.2">
      <c r="J322" s="18"/>
    </row>
    <row r="323" spans="10:10" x14ac:dyDescent="0.2">
      <c r="J323" s="18"/>
    </row>
    <row r="324" spans="10:10" x14ac:dyDescent="0.2">
      <c r="J324" s="18"/>
    </row>
    <row r="325" spans="10:10" x14ac:dyDescent="0.2">
      <c r="J325" s="18"/>
    </row>
    <row r="326" spans="10:10" x14ac:dyDescent="0.2">
      <c r="J326" s="18"/>
    </row>
  </sheetData>
  <mergeCells count="126">
    <mergeCell ref="H239:K239"/>
    <mergeCell ref="H242:K242"/>
    <mergeCell ref="H247:K247"/>
    <mergeCell ref="H250:K250"/>
    <mergeCell ref="H253:K253"/>
    <mergeCell ref="H256:K256"/>
    <mergeCell ref="H259:K259"/>
    <mergeCell ref="H212:K212"/>
    <mergeCell ref="H215:K215"/>
    <mergeCell ref="H218:K218"/>
    <mergeCell ref="H221:K221"/>
    <mergeCell ref="H224:K224"/>
    <mergeCell ref="H227:K227"/>
    <mergeCell ref="H230:K230"/>
    <mergeCell ref="H233:K233"/>
    <mergeCell ref="H236:K236"/>
    <mergeCell ref="H173:K173"/>
    <mergeCell ref="H180:K180"/>
    <mergeCell ref="H185:K185"/>
    <mergeCell ref="H189:K189"/>
    <mergeCell ref="H197:K197"/>
    <mergeCell ref="H201:K201"/>
    <mergeCell ref="H205:K205"/>
    <mergeCell ref="H209:K209"/>
    <mergeCell ref="H195:K195"/>
    <mergeCell ref="H128:K128"/>
    <mergeCell ref="H133:K133"/>
    <mergeCell ref="H138:K138"/>
    <mergeCell ref="H143:K143"/>
    <mergeCell ref="H148:K148"/>
    <mergeCell ref="H153:K153"/>
    <mergeCell ref="H158:K158"/>
    <mergeCell ref="H163:K163"/>
    <mergeCell ref="H168:K168"/>
    <mergeCell ref="H82:K82"/>
    <mergeCell ref="H87:K87"/>
    <mergeCell ref="H93:K93"/>
    <mergeCell ref="H98:K98"/>
    <mergeCell ref="H103:K103"/>
    <mergeCell ref="H108:K108"/>
    <mergeCell ref="H113:K113"/>
    <mergeCell ref="H118:K118"/>
    <mergeCell ref="H123:K123"/>
    <mergeCell ref="G14:L14"/>
    <mergeCell ref="I15:J17"/>
    <mergeCell ref="H43:K43"/>
    <mergeCell ref="H20:K20"/>
    <mergeCell ref="H48:K48"/>
    <mergeCell ref="H52:K52"/>
    <mergeCell ref="H58:K58"/>
    <mergeCell ref="H63:K63"/>
    <mergeCell ref="H68:K68"/>
    <mergeCell ref="H72:K72"/>
    <mergeCell ref="H77:K77"/>
    <mergeCell ref="A79:B79"/>
    <mergeCell ref="A80:B80"/>
    <mergeCell ref="A54:B54"/>
    <mergeCell ref="A55:B55"/>
    <mergeCell ref="A56:B56"/>
    <mergeCell ref="A57:B57"/>
    <mergeCell ref="A81:B81"/>
    <mergeCell ref="A58:B58"/>
    <mergeCell ref="A89:B89"/>
    <mergeCell ref="A90:B90"/>
    <mergeCell ref="A91:B91"/>
    <mergeCell ref="A92:B92"/>
    <mergeCell ref="A84:B84"/>
    <mergeCell ref="A86:B86"/>
    <mergeCell ref="A87:B87"/>
    <mergeCell ref="A88:B88"/>
    <mergeCell ref="A39:B39"/>
    <mergeCell ref="A83:B83"/>
    <mergeCell ref="A82:B82"/>
    <mergeCell ref="A63:B63"/>
    <mergeCell ref="A64:B64"/>
    <mergeCell ref="A66:B66"/>
    <mergeCell ref="A75:B75"/>
    <mergeCell ref="A76:B76"/>
    <mergeCell ref="A71:B71"/>
    <mergeCell ref="A72:B72"/>
    <mergeCell ref="A73:B73"/>
    <mergeCell ref="A74:B74"/>
    <mergeCell ref="A30:B30"/>
    <mergeCell ref="A31:B31"/>
    <mergeCell ref="A32:B32"/>
    <mergeCell ref="A33:B33"/>
    <mergeCell ref="A69:B69"/>
    <mergeCell ref="A70:B70"/>
    <mergeCell ref="A60:B60"/>
    <mergeCell ref="A61:B61"/>
    <mergeCell ref="A62:B62"/>
    <mergeCell ref="A47:B47"/>
    <mergeCell ref="A41:B41"/>
    <mergeCell ref="A42:B42"/>
    <mergeCell ref="A43:B43"/>
    <mergeCell ref="A45:B45"/>
    <mergeCell ref="A46:B46"/>
    <mergeCell ref="A44:B44"/>
    <mergeCell ref="A52:C52"/>
    <mergeCell ref="A53:B53"/>
    <mergeCell ref="A59:B59"/>
    <mergeCell ref="A67:B67"/>
    <mergeCell ref="A15:B15"/>
    <mergeCell ref="A16:B16"/>
    <mergeCell ref="A17:B17"/>
    <mergeCell ref="A18:B18"/>
    <mergeCell ref="A19:B19"/>
    <mergeCell ref="A85:B85"/>
    <mergeCell ref="A65:B65"/>
    <mergeCell ref="A78:B78"/>
    <mergeCell ref="A77:B77"/>
    <mergeCell ref="A23:B23"/>
    <mergeCell ref="A24:B24"/>
    <mergeCell ref="A26:B26"/>
    <mergeCell ref="A27:B27"/>
    <mergeCell ref="A29:B29"/>
    <mergeCell ref="A25:B25"/>
    <mergeCell ref="A20:B20"/>
    <mergeCell ref="A21:B21"/>
    <mergeCell ref="A22:B22"/>
    <mergeCell ref="A34:B34"/>
    <mergeCell ref="A35:B35"/>
    <mergeCell ref="A36:B36"/>
    <mergeCell ref="A40:B40"/>
    <mergeCell ref="A37:B37"/>
    <mergeCell ref="A38:B38"/>
  </mergeCells>
  <pageMargins left="0.25" right="0.25" top="0.5" bottom="0.5" header="0.3" footer="0.3"/>
  <pageSetup scale="98" orientation="landscape" verticalDpi="0" r:id="rId1"/>
  <headerFooter alignWithMargins="0">
    <oddHeader xml:space="preserve">&amp;C&amp;"Arial Narrow,Italic"&amp;12TheAccountingOasis Monster Problem, copyright 2011byTheAccountingOasis&amp;"Arial,Regular"&amp;10
</oddHeader>
  </headerFooter>
  <rowBreaks count="5" manualBreakCount="5">
    <brk id="51" max="16383" man="1"/>
    <brk id="132" max="16383" man="1"/>
    <brk id="172" max="16383" man="1"/>
    <brk id="208" max="16383" man="1"/>
    <brk id="2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Ben Around Journal Entries</vt:lpstr>
      <vt:lpstr>T Accounts and Trial Balances</vt:lpstr>
      <vt:lpstr>'Ben Around Journal Entries'!Print_Titles</vt:lpstr>
      <vt:lpstr>'T Accounts and Trial Balances'!Print_Titles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SHB</dc:creator>
  <cp:lastModifiedBy>Stephen Bryan, Ph.D.</cp:lastModifiedBy>
  <cp:lastPrinted>2011-07-17T16:46:42Z</cp:lastPrinted>
  <dcterms:created xsi:type="dcterms:W3CDTF">2010-08-16T18:56:06Z</dcterms:created>
  <dcterms:modified xsi:type="dcterms:W3CDTF">2012-01-16T04:58:20Z</dcterms:modified>
</cp:coreProperties>
</file>